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618FEC8-3C89-448A-848D-67AC956B55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F13" i="1"/>
  <c r="L233" i="1" l="1"/>
  <c r="L214" i="1"/>
  <c r="L195" i="1"/>
  <c r="L157" i="1"/>
  <c r="L138" i="1"/>
  <c r="L119" i="1"/>
  <c r="L62" i="1"/>
  <c r="L43" i="1"/>
  <c r="L24" i="1"/>
  <c r="J233" i="1"/>
  <c r="F233" i="1"/>
  <c r="I233" i="1"/>
  <c r="G233" i="1"/>
  <c r="H233" i="1"/>
  <c r="I214" i="1"/>
  <c r="H214" i="1"/>
  <c r="G214" i="1"/>
  <c r="J214" i="1"/>
  <c r="I195" i="1"/>
  <c r="J195" i="1"/>
  <c r="H195" i="1"/>
  <c r="G195" i="1"/>
  <c r="F195" i="1"/>
  <c r="J176" i="1"/>
  <c r="G176" i="1"/>
  <c r="F176" i="1"/>
  <c r="I176" i="1"/>
  <c r="H176" i="1"/>
  <c r="J157" i="1"/>
  <c r="H157" i="1"/>
  <c r="I157" i="1"/>
  <c r="G157" i="1"/>
  <c r="F157" i="1"/>
  <c r="G138" i="1"/>
  <c r="F138" i="1"/>
  <c r="J138" i="1"/>
  <c r="I138" i="1"/>
  <c r="H138" i="1"/>
  <c r="F119" i="1"/>
  <c r="G119" i="1"/>
  <c r="H119" i="1"/>
  <c r="J119" i="1"/>
  <c r="I119" i="1"/>
  <c r="I100" i="1"/>
  <c r="H100" i="1"/>
  <c r="J100" i="1"/>
  <c r="G100" i="1"/>
  <c r="F100" i="1"/>
  <c r="H81" i="1"/>
  <c r="F81" i="1"/>
  <c r="J81" i="1"/>
  <c r="I81" i="1"/>
  <c r="G81" i="1"/>
  <c r="H62" i="1"/>
  <c r="J62" i="1"/>
  <c r="F62" i="1"/>
  <c r="G62" i="1"/>
  <c r="J43" i="1"/>
  <c r="I43" i="1"/>
  <c r="G43" i="1"/>
  <c r="F43" i="1"/>
  <c r="H24" i="1"/>
  <c r="I24" i="1"/>
  <c r="G24" i="1"/>
  <c r="F24" i="1"/>
  <c r="L234" i="1" l="1"/>
  <c r="J234" i="1"/>
  <c r="H234" i="1"/>
  <c r="I234" i="1"/>
  <c r="G234" i="1"/>
  <c r="F234" i="1"/>
</calcChain>
</file>

<file path=xl/sharedStrings.xml><?xml version="1.0" encoding="utf-8"?>
<sst xmlns="http://schemas.openxmlformats.org/spreadsheetml/2006/main" count="481" uniqueCount="162">
  <si>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</si>
  <si>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</si>
  <si>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</si>
  <si>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</si>
  <si>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</si>
  <si>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</si>
  <si>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</si>
  <si>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</si>
  <si>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</si>
  <si>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</si>
  <si>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</si>
  <si>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</si>
  <si>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</si>
  <si>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</si>
  <si>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</si>
  <si>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</si>
  <si>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</si>
  <si>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</si>
  <si>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</si>
  <si>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</si>
  <si>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</si>
  <si>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</si>
  <si>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</si>
  <si>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</si>
  <si>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</si>
  <si>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</si>
  <si>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</si>
  <si>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</si>
  <si>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</si>
  <si>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</si>
  <si>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</si>
  <si>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</si>
  <si>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</si>
  <si>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</si>
  <si>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</si>
  <si>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</si>
  <si>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</si>
  <si>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</si>
  <si>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</si>
  <si>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Большереченская СОШ</t>
  </si>
  <si>
    <t>Директор</t>
  </si>
  <si>
    <t>ГришмановскаяТ.Н</t>
  </si>
  <si>
    <t>омлет сзеленым горошком</t>
  </si>
  <si>
    <t>54-2о</t>
  </si>
  <si>
    <t>чай с сахаром</t>
  </si>
  <si>
    <t>54-2гн</t>
  </si>
  <si>
    <t>хлеб пшеничный</t>
  </si>
  <si>
    <t>пром.</t>
  </si>
  <si>
    <t>мандарин</t>
  </si>
  <si>
    <t>хлеб .</t>
  </si>
  <si>
    <t>хлеб ржаной</t>
  </si>
  <si>
    <t>салат из капусты с овощами</t>
  </si>
  <si>
    <t>54-10з</t>
  </si>
  <si>
    <t>картофель отварной в молоке</t>
  </si>
  <si>
    <t>54-10г</t>
  </si>
  <si>
    <t>тефтели из говядины с рисом</t>
  </si>
  <si>
    <t>компот из смеси сухофруктов</t>
  </si>
  <si>
    <t>54-1хн</t>
  </si>
  <si>
    <t>каша вязкая молочная пшеничная с изюмом</t>
  </si>
  <si>
    <t>54-14к</t>
  </si>
  <si>
    <t>какао с молоком</t>
  </si>
  <si>
    <t>54-21гн</t>
  </si>
  <si>
    <t>салат из свеклы отварной</t>
  </si>
  <si>
    <t>54-13з</t>
  </si>
  <si>
    <t>54-6г</t>
  </si>
  <si>
    <t>рис отварной</t>
  </si>
  <si>
    <t>рыба тушенная в томате с овощами(минтай)</t>
  </si>
  <si>
    <t>54-11р</t>
  </si>
  <si>
    <t>соус</t>
  </si>
  <si>
    <t>соус молочный натуральный</t>
  </si>
  <si>
    <t>54-5соус</t>
  </si>
  <si>
    <t>чай с лимоном и сахаром</t>
  </si>
  <si>
    <t>54-3гн</t>
  </si>
  <si>
    <t>каша вязкая молочная пшенная</t>
  </si>
  <si>
    <t>54-6к</t>
  </si>
  <si>
    <t>чай с молоком и сахаром</t>
  </si>
  <si>
    <t>54-4гн</t>
  </si>
  <si>
    <t>повидло яблочное</t>
  </si>
  <si>
    <t>салат из моркови с яблок</t>
  </si>
  <si>
    <t>54-11з</t>
  </si>
  <si>
    <t>каша перловая рассыпчатая</t>
  </si>
  <si>
    <t>54-5г</t>
  </si>
  <si>
    <t>котлета из говядины</t>
  </si>
  <si>
    <t>компот из кураги</t>
  </si>
  <si>
    <t>54-2хн</t>
  </si>
  <si>
    <t>каша жидкая молочная гречневая</t>
  </si>
  <si>
    <t>54-20к</t>
  </si>
  <si>
    <t>масло сливочное порциями)</t>
  </si>
  <si>
    <t>53-19з</t>
  </si>
  <si>
    <t>салат из белокачанной капусты с морковью</t>
  </si>
  <si>
    <t>54-8з</t>
  </si>
  <si>
    <t>борщ с капустой и картофелем</t>
  </si>
  <si>
    <t>54-22с</t>
  </si>
  <si>
    <t>компот из яблок  лимоном</t>
  </si>
  <si>
    <t>54-34хн</t>
  </si>
  <si>
    <t>пирожок с картофелем</t>
  </si>
  <si>
    <t>каша вязкая молочная овсяная с изюмом</t>
  </si>
  <si>
    <t>54-10к</t>
  </si>
  <si>
    <t>суп крестьянский с крупой (крупа перловая)</t>
  </si>
  <si>
    <t>54-10с</t>
  </si>
  <si>
    <t>макароны отварные</t>
  </si>
  <si>
    <t>54-1г</t>
  </si>
  <si>
    <t>гуляш из говядины</t>
  </si>
  <si>
    <t>54-2м</t>
  </si>
  <si>
    <t>компот из изюма</t>
  </si>
  <si>
    <t>54-4хн</t>
  </si>
  <si>
    <t>каша жидкая молочная манная</t>
  </si>
  <si>
    <t>54-27к</t>
  </si>
  <si>
    <t>кофейный напиток с молоком</t>
  </si>
  <si>
    <t>54-23гн</t>
  </si>
  <si>
    <t>масло сливочное (порциями)</t>
  </si>
  <si>
    <t>помидор в нарезке</t>
  </si>
  <si>
    <t>54-3з</t>
  </si>
  <si>
    <t xml:space="preserve">каша гречневая рассыпчатая </t>
  </si>
  <si>
    <t>54-4г</t>
  </si>
  <si>
    <t>голубцы ленивые</t>
  </si>
  <si>
    <t>54-3м</t>
  </si>
  <si>
    <t>соус сметанный</t>
  </si>
  <si>
    <t>54-1соус</t>
  </si>
  <si>
    <t>компот из свежих яблок</t>
  </si>
  <si>
    <t>54-32хн</t>
  </si>
  <si>
    <t>чай без сахара</t>
  </si>
  <si>
    <t>54-1гн</t>
  </si>
  <si>
    <t>повидло абрикосовое50</t>
  </si>
  <si>
    <t>соус красный основной</t>
  </si>
  <si>
    <t>54-3соус</t>
  </si>
  <si>
    <t>пром</t>
  </si>
  <si>
    <t>каша вязкая молочная овсяная</t>
  </si>
  <si>
    <t>54-9к</t>
  </si>
  <si>
    <t>сыр твердых сортов в нарезке</t>
  </si>
  <si>
    <t>54-1з</t>
  </si>
  <si>
    <t>рыба тушенная в томате с овощами (минтай)</t>
  </si>
  <si>
    <t>соус белый основной</t>
  </si>
  <si>
    <t>54-2соус</t>
  </si>
  <si>
    <t>каша жидкая молочная рисовая</t>
  </si>
  <si>
    <t>54-25.к</t>
  </si>
  <si>
    <t>кисель из апельсинов</t>
  </si>
  <si>
    <t>54-20хн</t>
  </si>
  <si>
    <t>сушка простая</t>
  </si>
  <si>
    <t>морковь отварная дольками</t>
  </si>
  <si>
    <t>54-27з</t>
  </si>
  <si>
    <t>каша гречневая рассыпчатая</t>
  </si>
  <si>
    <t>сырники</t>
  </si>
  <si>
    <t>54-6т</t>
  </si>
  <si>
    <t>картофельное пюре</t>
  </si>
  <si>
    <t>4-11г</t>
  </si>
  <si>
    <t>компот из яблок с лимоном</t>
  </si>
  <si>
    <t>омлет натуральный</t>
  </si>
  <si>
    <t>54-1о</t>
  </si>
  <si>
    <t>булочка школьная</t>
  </si>
  <si>
    <t>суп картофельный с макаронными изделиями</t>
  </si>
  <si>
    <t>54-24с</t>
  </si>
  <si>
    <t>плов из отварной говядины</t>
  </si>
  <si>
    <t>54-11м</t>
  </si>
  <si>
    <t>компот из чернослива</t>
  </si>
  <si>
    <t>54-3хн</t>
  </si>
  <si>
    <t xml:space="preserve">каша жидкая молочная кукурузная </t>
  </si>
  <si>
    <t>54-1к</t>
  </si>
  <si>
    <t>огурец в нарезке</t>
  </si>
  <si>
    <t>54-2з</t>
  </si>
  <si>
    <t xml:space="preserve">соус </t>
  </si>
  <si>
    <t>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</si>
</sst>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133" activePane="bottomRight" state="frozen"/>
      <selection pane="topRight" activeCell="E1" sqref="E1"/>
      <selection pane="bottomLeft" activeCell="A6" sqref="A6"/>
      <selection pane="bottomRight" activeCell="L142" sqref="L14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150</v>
      </c>
      <c r="G6" s="40">
        <v>10</v>
      </c>
      <c r="H6" s="40">
        <v>11</v>
      </c>
      <c r="I6" s="40">
        <v>5</v>
      </c>
      <c r="J6" s="40">
        <v>154</v>
      </c>
      <c r="K6" s="41" t="s">
        <v>43</v>
      </c>
      <c r="L6" s="40">
        <v>22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</v>
      </c>
      <c r="H8" s="43">
        <v>0</v>
      </c>
      <c r="I8" s="43">
        <v>3</v>
      </c>
      <c r="J8" s="43">
        <v>12</v>
      </c>
      <c r="K8" s="44" t="s">
        <v>45</v>
      </c>
      <c r="L8" s="43">
        <v>15</v>
      </c>
    </row>
    <row r="9" spans="1:12" ht="14.4" x14ac:dyDescent="0.3">
      <c r="A9" s="23"/>
      <c r="B9" s="15"/>
      <c r="C9" s="11"/>
      <c r="D9" s="7" t="s">
        <v>23</v>
      </c>
      <c r="E9" s="42" t="s">
        <v>46</v>
      </c>
      <c r="F9" s="43">
        <v>60</v>
      </c>
      <c r="G9" s="43">
        <v>5</v>
      </c>
      <c r="H9" s="43">
        <v>1</v>
      </c>
      <c r="I9" s="43">
        <v>30</v>
      </c>
      <c r="J9" s="43">
        <v>141</v>
      </c>
      <c r="K9" s="44" t="s">
        <v>47</v>
      </c>
      <c r="L9" s="43">
        <v>4</v>
      </c>
    </row>
    <row r="10" spans="1:12" ht="14.4" x14ac:dyDescent="0.3">
      <c r="A10" s="23"/>
      <c r="B10" s="15"/>
      <c r="C10" s="11"/>
      <c r="D10" s="7" t="s">
        <v>24</v>
      </c>
      <c r="E10" s="42" t="s">
        <v>48</v>
      </c>
      <c r="F10" s="43">
        <v>160</v>
      </c>
      <c r="G10" s="43">
        <v>1.5</v>
      </c>
      <c r="H10" s="43">
        <v>0.3</v>
      </c>
      <c r="I10" s="43">
        <v>12</v>
      </c>
      <c r="J10" s="43">
        <v>56</v>
      </c>
      <c r="K10" s="44" t="s">
        <v>47</v>
      </c>
      <c r="L10" s="43">
        <v>15</v>
      </c>
    </row>
    <row r="11" spans="1:12" ht="14.4" x14ac:dyDescent="0.3">
      <c r="A11" s="23"/>
      <c r="B11" s="15"/>
      <c r="C11" s="11"/>
      <c r="D11" s="6" t="s">
        <v>49</v>
      </c>
      <c r="E11" s="42" t="s">
        <v>50</v>
      </c>
      <c r="F11" s="43">
        <v>100</v>
      </c>
      <c r="G11" s="43">
        <v>7</v>
      </c>
      <c r="H11" s="43">
        <v>1</v>
      </c>
      <c r="I11" s="43">
        <v>33</v>
      </c>
      <c r="J11" s="43">
        <v>171</v>
      </c>
      <c r="K11" s="44" t="s">
        <v>47</v>
      </c>
      <c r="L11" s="43">
        <v>4.8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670</v>
      </c>
      <c r="G13" s="19">
        <f t="shared" ref="G13:J13" si="0">SUM(G6:G12)</f>
        <v>23.5</v>
      </c>
      <c r="H13" s="19">
        <f t="shared" si="0"/>
        <v>13.3</v>
      </c>
      <c r="I13" s="19">
        <f t="shared" si="0"/>
        <v>83</v>
      </c>
      <c r="J13" s="19">
        <f t="shared" si="0"/>
        <v>534</v>
      </c>
      <c r="K13" s="25"/>
      <c r="L13" s="19">
        <f t="shared" ref="L13" si="1">SUM(L6:L12)</f>
        <v>60.8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60</v>
      </c>
      <c r="G14" s="43">
        <v>2</v>
      </c>
      <c r="H14" s="43">
        <v>4</v>
      </c>
      <c r="I14" s="43">
        <v>2</v>
      </c>
      <c r="J14" s="43">
        <v>50</v>
      </c>
      <c r="K14" s="44" t="s">
        <v>52</v>
      </c>
      <c r="L14" s="43">
        <v>10</v>
      </c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55</v>
      </c>
      <c r="F16" s="43">
        <v>60</v>
      </c>
      <c r="G16" s="43">
        <v>15</v>
      </c>
      <c r="H16" s="43">
        <v>16</v>
      </c>
      <c r="I16" s="43">
        <v>15</v>
      </c>
      <c r="J16" s="43">
        <v>259</v>
      </c>
      <c r="K16" s="44" t="s">
        <v>47</v>
      </c>
      <c r="L16" s="43">
        <v>32</v>
      </c>
    </row>
    <row r="17" spans="1:12" ht="14.4" x14ac:dyDescent="0.3">
      <c r="A17" s="23"/>
      <c r="B17" s="15"/>
      <c r="C17" s="11"/>
      <c r="D17" s="7" t="s">
        <v>29</v>
      </c>
      <c r="E17" s="42" t="s">
        <v>53</v>
      </c>
      <c r="F17" s="43">
        <v>150</v>
      </c>
      <c r="G17" s="43">
        <v>5</v>
      </c>
      <c r="H17" s="43">
        <v>5</v>
      </c>
      <c r="I17" s="43">
        <v>27</v>
      </c>
      <c r="J17" s="43">
        <v>165</v>
      </c>
      <c r="K17" s="44" t="s">
        <v>54</v>
      </c>
      <c r="L17" s="2">
        <v>23</v>
      </c>
    </row>
    <row r="18" spans="1:12" ht="14.4" x14ac:dyDescent="0.3">
      <c r="A18" s="23"/>
      <c r="B18" s="15"/>
      <c r="C18" s="11"/>
      <c r="D18" s="7" t="s">
        <v>30</v>
      </c>
      <c r="E18" s="42" t="s">
        <v>56</v>
      </c>
      <c r="F18" s="43">
        <v>200</v>
      </c>
      <c r="G18" s="43">
        <v>1</v>
      </c>
      <c r="H18" s="43">
        <v>0</v>
      </c>
      <c r="I18" s="43">
        <v>20</v>
      </c>
      <c r="J18" s="43">
        <v>81</v>
      </c>
      <c r="K18" s="44" t="s">
        <v>57</v>
      </c>
      <c r="L18" s="43">
        <v>17</v>
      </c>
    </row>
    <row r="19" spans="1:12" ht="14.4" x14ac:dyDescent="0.3">
      <c r="A19" s="23"/>
      <c r="B19" s="15"/>
      <c r="C19" s="11"/>
      <c r="D19" s="7" t="s">
        <v>31</v>
      </c>
      <c r="E19" s="42" t="s">
        <v>50</v>
      </c>
      <c r="F19" s="43">
        <v>60</v>
      </c>
      <c r="G19" s="43">
        <v>4</v>
      </c>
      <c r="H19" s="43">
        <v>1</v>
      </c>
      <c r="I19" s="43">
        <v>20</v>
      </c>
      <c r="J19" s="43">
        <v>103</v>
      </c>
      <c r="K19" s="44" t="s">
        <v>47</v>
      </c>
      <c r="L19" s="43">
        <v>2.88</v>
      </c>
    </row>
    <row r="20" spans="1:12" ht="14.4" x14ac:dyDescent="0.3">
      <c r="A20" s="23"/>
      <c r="B20" s="15"/>
      <c r="C20" s="11"/>
      <c r="D20" s="7" t="s">
        <v>32</v>
      </c>
      <c r="E20" s="42" t="s">
        <v>46</v>
      </c>
      <c r="F20" s="43">
        <v>60</v>
      </c>
      <c r="G20" s="43">
        <v>5</v>
      </c>
      <c r="H20" s="43">
        <v>1</v>
      </c>
      <c r="I20" s="43">
        <v>30</v>
      </c>
      <c r="J20" s="43">
        <v>141</v>
      </c>
      <c r="K20" s="44" t="s">
        <v>47</v>
      </c>
      <c r="L20" s="43">
        <v>2.88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590</v>
      </c>
      <c r="G23" s="19">
        <f t="shared" ref="G23:J23" si="2">SUM(G14:G22)</f>
        <v>32</v>
      </c>
      <c r="H23" s="19">
        <f t="shared" si="2"/>
        <v>27</v>
      </c>
      <c r="I23" s="19">
        <f t="shared" si="2"/>
        <v>114</v>
      </c>
      <c r="J23" s="19">
        <f t="shared" si="2"/>
        <v>799</v>
      </c>
      <c r="K23" s="25"/>
      <c r="L23" s="19">
        <f t="shared" ref="L23" si="3">SUM(L14:L22)</f>
        <v>87.759999999999991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1260</v>
      </c>
      <c r="G24" s="32">
        <f t="shared" ref="G24:J24" si="4">G13+G23</f>
        <v>55.5</v>
      </c>
      <c r="H24" s="32">
        <f t="shared" si="4"/>
        <v>40.299999999999997</v>
      </c>
      <c r="I24" s="32">
        <f t="shared" si="4"/>
        <v>197</v>
      </c>
      <c r="J24" s="32">
        <f t="shared" si="4"/>
        <v>1333</v>
      </c>
      <c r="K24" s="32"/>
      <c r="L24" s="32">
        <f t="shared" ref="L24" si="5">L13+L23</f>
        <v>148.56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200</v>
      </c>
      <c r="G25" s="40">
        <v>8</v>
      </c>
      <c r="H25" s="40">
        <v>9</v>
      </c>
      <c r="I25" s="40">
        <v>42</v>
      </c>
      <c r="J25" s="40">
        <v>282</v>
      </c>
      <c r="K25" s="41" t="s">
        <v>59</v>
      </c>
      <c r="L25" s="40">
        <v>18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60</v>
      </c>
      <c r="F27" s="43">
        <v>200</v>
      </c>
      <c r="G27" s="43">
        <v>5</v>
      </c>
      <c r="H27" s="43">
        <v>4</v>
      </c>
      <c r="I27" s="43">
        <v>9</v>
      </c>
      <c r="J27" s="43">
        <v>86</v>
      </c>
      <c r="K27" s="44" t="s">
        <v>61</v>
      </c>
      <c r="L27" s="43">
        <v>15</v>
      </c>
    </row>
    <row r="28" spans="1:12" ht="14.4" x14ac:dyDescent="0.3">
      <c r="A28" s="14"/>
      <c r="B28" s="15"/>
      <c r="C28" s="11"/>
      <c r="D28" s="7" t="s">
        <v>23</v>
      </c>
      <c r="E28" s="42" t="s">
        <v>50</v>
      </c>
      <c r="F28" s="43">
        <v>40</v>
      </c>
      <c r="G28" s="43">
        <v>3</v>
      </c>
      <c r="H28" s="43">
        <v>1</v>
      </c>
      <c r="I28" s="43">
        <v>14</v>
      </c>
      <c r="J28" s="43">
        <v>68</v>
      </c>
      <c r="K28" s="44" t="s">
        <v>47</v>
      </c>
      <c r="L28" s="43">
        <v>1.92</v>
      </c>
    </row>
    <row r="29" spans="1:12" ht="14.4" x14ac:dyDescent="0.3">
      <c r="A29" s="14"/>
      <c r="B29" s="15"/>
      <c r="C29" s="11"/>
      <c r="D29" s="7" t="s">
        <v>23</v>
      </c>
      <c r="E29" s="42" t="s">
        <v>46</v>
      </c>
      <c r="F29" s="43">
        <v>70</v>
      </c>
      <c r="G29" s="43">
        <v>6</v>
      </c>
      <c r="H29" s="43">
        <v>1</v>
      </c>
      <c r="I29" s="43">
        <v>35</v>
      </c>
      <c r="J29" s="43">
        <v>164</v>
      </c>
      <c r="K29" s="44" t="s">
        <v>47</v>
      </c>
      <c r="L29" s="43">
        <v>3.36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22</v>
      </c>
      <c r="H32" s="19">
        <f t="shared" ref="H32" si="7">SUM(H25:H31)</f>
        <v>15</v>
      </c>
      <c r="I32" s="19">
        <f t="shared" ref="I32" si="8">SUM(I25:I31)</f>
        <v>100</v>
      </c>
      <c r="J32" s="19">
        <f t="shared" ref="J32:L32" si="9">SUM(J25:J31)</f>
        <v>600</v>
      </c>
      <c r="K32" s="25"/>
      <c r="L32" s="19">
        <f t="shared" si="9"/>
        <v>38.28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62</v>
      </c>
      <c r="F33" s="43">
        <v>60</v>
      </c>
      <c r="G33" s="43">
        <v>1</v>
      </c>
      <c r="H33" s="43">
        <v>3</v>
      </c>
      <c r="I33" s="43">
        <v>5</v>
      </c>
      <c r="J33" s="43">
        <v>46</v>
      </c>
      <c r="K33" s="44" t="s">
        <v>63</v>
      </c>
      <c r="L33" s="43">
        <v>5</v>
      </c>
    </row>
    <row r="34" spans="1:12" ht="14.4" x14ac:dyDescent="0.3">
      <c r="A34" s="14"/>
      <c r="B34" s="15"/>
      <c r="C34" s="11"/>
      <c r="D34" s="7" t="s">
        <v>68</v>
      </c>
      <c r="E34" s="42" t="s">
        <v>69</v>
      </c>
      <c r="F34" s="43">
        <v>50</v>
      </c>
      <c r="G34" s="43">
        <v>2</v>
      </c>
      <c r="H34" s="43">
        <v>4</v>
      </c>
      <c r="I34" s="43">
        <v>5</v>
      </c>
      <c r="J34" s="43">
        <v>60</v>
      </c>
      <c r="K34" s="44" t="s">
        <v>70</v>
      </c>
      <c r="L34" s="43">
        <v>7</v>
      </c>
    </row>
    <row r="35" spans="1:12" ht="14.4" x14ac:dyDescent="0.3">
      <c r="A35" s="14"/>
      <c r="B35" s="15"/>
      <c r="C35" s="11"/>
      <c r="D35" s="7" t="s">
        <v>28</v>
      </c>
      <c r="E35" s="42" t="s">
        <v>66</v>
      </c>
      <c r="F35" s="43">
        <v>90</v>
      </c>
      <c r="G35" s="43">
        <v>13</v>
      </c>
      <c r="H35" s="43">
        <v>7</v>
      </c>
      <c r="I35" s="43">
        <v>6</v>
      </c>
      <c r="J35" s="43">
        <v>132</v>
      </c>
      <c r="K35" s="44" t="s">
        <v>67</v>
      </c>
      <c r="L35" s="43">
        <v>17</v>
      </c>
    </row>
    <row r="36" spans="1:12" ht="14.4" x14ac:dyDescent="0.3">
      <c r="A36" s="14"/>
      <c r="B36" s="15"/>
      <c r="C36" s="11"/>
      <c r="D36" s="7" t="s">
        <v>29</v>
      </c>
      <c r="E36" s="42" t="s">
        <v>65</v>
      </c>
      <c r="F36" s="43">
        <v>150</v>
      </c>
      <c r="G36" s="43">
        <v>4</v>
      </c>
      <c r="H36" s="43">
        <v>5</v>
      </c>
      <c r="I36" s="43">
        <v>37</v>
      </c>
      <c r="J36" s="43">
        <v>203</v>
      </c>
      <c r="K36" s="44" t="s">
        <v>64</v>
      </c>
      <c r="L36" s="43" t="s">
        <v>161</v>
      </c>
    </row>
    <row r="37" spans="1:12" ht="14.4" x14ac:dyDescent="0.3">
      <c r="A37" s="14"/>
      <c r="B37" s="15"/>
      <c r="C37" s="11"/>
      <c r="D37" s="7" t="s">
        <v>30</v>
      </c>
      <c r="E37" s="42" t="s">
        <v>71</v>
      </c>
      <c r="F37" s="43">
        <v>200</v>
      </c>
      <c r="G37" s="43">
        <v>0</v>
      </c>
      <c r="H37" s="43">
        <v>0</v>
      </c>
      <c r="I37" s="43">
        <v>3</v>
      </c>
      <c r="J37" s="43">
        <v>13</v>
      </c>
      <c r="K37" s="44" t="s">
        <v>72</v>
      </c>
      <c r="L37" s="43">
        <v>13</v>
      </c>
    </row>
    <row r="38" spans="1:12" ht="14.4" x14ac:dyDescent="0.3">
      <c r="A38" s="14"/>
      <c r="B38" s="15"/>
      <c r="C38" s="11"/>
      <c r="D38" s="7" t="s">
        <v>31</v>
      </c>
      <c r="E38" s="42" t="s">
        <v>50</v>
      </c>
      <c r="F38" s="43">
        <v>70</v>
      </c>
      <c r="G38" s="43">
        <v>5</v>
      </c>
      <c r="H38" s="43">
        <v>1</v>
      </c>
      <c r="I38" s="43">
        <v>24</v>
      </c>
      <c r="J38" s="43">
        <v>120</v>
      </c>
      <c r="K38" s="44" t="s">
        <v>47</v>
      </c>
      <c r="L38" s="43">
        <v>3.36</v>
      </c>
    </row>
    <row r="39" spans="1:12" ht="14.4" x14ac:dyDescent="0.3">
      <c r="A39" s="14"/>
      <c r="B39" s="15"/>
      <c r="C39" s="11"/>
      <c r="D39" s="7" t="s">
        <v>32</v>
      </c>
      <c r="E39" s="42" t="s">
        <v>46</v>
      </c>
      <c r="F39" s="43">
        <v>80</v>
      </c>
      <c r="G39" s="43">
        <v>6</v>
      </c>
      <c r="H39" s="43">
        <v>1</v>
      </c>
      <c r="I39" s="43">
        <v>40</v>
      </c>
      <c r="J39" s="43">
        <v>188</v>
      </c>
      <c r="K39" s="44" t="s">
        <v>47</v>
      </c>
      <c r="L39" s="43">
        <v>3.84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31</v>
      </c>
      <c r="H42" s="19">
        <f t="shared" ref="H42" si="11">SUM(H33:H41)</f>
        <v>21</v>
      </c>
      <c r="I42" s="19">
        <f t="shared" ref="I42" si="12">SUM(I33:I41)</f>
        <v>120</v>
      </c>
      <c r="J42" s="19">
        <f t="shared" ref="J42:L42" si="13">SUM(J33:J41)</f>
        <v>762</v>
      </c>
      <c r="K42" s="25"/>
      <c r="L42" s="19">
        <f t="shared" si="13"/>
        <v>49.2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1210</v>
      </c>
      <c r="G43" s="32">
        <f t="shared" ref="G43" si="14">G32+G42</f>
        <v>53</v>
      </c>
      <c r="H43" s="32">
        <f t="shared" ref="H43" si="15">H32+H42</f>
        <v>36</v>
      </c>
      <c r="I43" s="32">
        <f t="shared" ref="I43" si="16">I32+I42</f>
        <v>220</v>
      </c>
      <c r="J43" s="32">
        <f t="shared" ref="J43:L43" si="17">J32+J42</f>
        <v>1362</v>
      </c>
      <c r="K43" s="32"/>
      <c r="L43" s="32">
        <f t="shared" si="17"/>
        <v>87.48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200</v>
      </c>
      <c r="G44" s="40">
        <v>9</v>
      </c>
      <c r="H44" s="40">
        <v>10</v>
      </c>
      <c r="I44" s="40">
        <v>38</v>
      </c>
      <c r="J44" s="40">
        <v>275</v>
      </c>
      <c r="K44" s="41" t="s">
        <v>74</v>
      </c>
      <c r="L44" s="40">
        <v>13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75</v>
      </c>
      <c r="F46" s="43">
        <v>200</v>
      </c>
      <c r="G46" s="43">
        <v>2</v>
      </c>
      <c r="H46" s="43">
        <v>2</v>
      </c>
      <c r="I46" s="43">
        <v>5</v>
      </c>
      <c r="J46" s="43">
        <v>37</v>
      </c>
      <c r="K46" s="44" t="s">
        <v>76</v>
      </c>
      <c r="L46" s="43">
        <v>9</v>
      </c>
    </row>
    <row r="47" spans="1:12" ht="14.4" x14ac:dyDescent="0.3">
      <c r="A47" s="23"/>
      <c r="B47" s="15"/>
      <c r="C47" s="11"/>
      <c r="D47" s="7" t="s">
        <v>23</v>
      </c>
      <c r="E47" s="42" t="s">
        <v>46</v>
      </c>
      <c r="F47" s="43">
        <v>70</v>
      </c>
      <c r="G47" s="43">
        <v>6</v>
      </c>
      <c r="H47" s="43">
        <v>1</v>
      </c>
      <c r="I47" s="43">
        <v>35</v>
      </c>
      <c r="J47" s="43">
        <v>165</v>
      </c>
      <c r="K47" s="44" t="s">
        <v>47</v>
      </c>
      <c r="L47" s="43">
        <v>3.36</v>
      </c>
    </row>
    <row r="48" spans="1:12" ht="14.4" x14ac:dyDescent="0.3">
      <c r="A48" s="23"/>
      <c r="B48" s="15"/>
      <c r="C48" s="11"/>
      <c r="D48" s="7" t="s">
        <v>24</v>
      </c>
      <c r="E48" s="42" t="s">
        <v>48</v>
      </c>
      <c r="F48" s="43">
        <v>100</v>
      </c>
      <c r="G48" s="43">
        <v>1</v>
      </c>
      <c r="H48" s="43">
        <v>0</v>
      </c>
      <c r="I48" s="43">
        <v>8</v>
      </c>
      <c r="J48" s="43">
        <v>35</v>
      </c>
      <c r="K48" s="44" t="s">
        <v>47</v>
      </c>
      <c r="L48" s="43">
        <v>13</v>
      </c>
    </row>
    <row r="49" spans="1:12" ht="14.4" x14ac:dyDescent="0.3">
      <c r="A49" s="23"/>
      <c r="B49" s="15"/>
      <c r="C49" s="11"/>
      <c r="D49" s="6"/>
      <c r="E49" s="42" t="s">
        <v>77</v>
      </c>
      <c r="F49" s="43">
        <v>50</v>
      </c>
      <c r="G49" s="43">
        <v>0</v>
      </c>
      <c r="H49" s="43">
        <v>0</v>
      </c>
      <c r="I49" s="43">
        <v>33</v>
      </c>
      <c r="J49" s="43">
        <v>131</v>
      </c>
      <c r="K49" s="44" t="s">
        <v>47</v>
      </c>
      <c r="L49" s="43">
        <v>5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620</v>
      </c>
      <c r="G51" s="19">
        <f t="shared" ref="G51" si="18">SUM(G44:G50)</f>
        <v>18</v>
      </c>
      <c r="H51" s="19">
        <f t="shared" ref="H51" si="19">SUM(H44:H50)</f>
        <v>13</v>
      </c>
      <c r="I51" s="19">
        <f t="shared" ref="I51" si="20">SUM(I44:I50)</f>
        <v>119</v>
      </c>
      <c r="J51" s="19">
        <f t="shared" ref="J51:L51" si="21">SUM(J44:J50)</f>
        <v>643</v>
      </c>
      <c r="K51" s="25"/>
      <c r="L51" s="19">
        <f t="shared" si="21"/>
        <v>43.36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78</v>
      </c>
      <c r="F52" s="43">
        <v>60</v>
      </c>
      <c r="G52" s="43">
        <v>1</v>
      </c>
      <c r="H52" s="43">
        <v>6</v>
      </c>
      <c r="I52" s="43">
        <v>5</v>
      </c>
      <c r="J52" s="43">
        <v>75</v>
      </c>
      <c r="K52" s="44" t="s">
        <v>79</v>
      </c>
      <c r="L52" s="43">
        <v>7</v>
      </c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82</v>
      </c>
      <c r="F54" s="43">
        <v>100</v>
      </c>
      <c r="G54" s="43">
        <v>17</v>
      </c>
      <c r="H54" s="43">
        <v>6</v>
      </c>
      <c r="I54" s="43">
        <v>15</v>
      </c>
      <c r="J54" s="43">
        <v>266</v>
      </c>
      <c r="K54" s="44" t="s">
        <v>47</v>
      </c>
      <c r="L54" s="43">
        <v>42</v>
      </c>
    </row>
    <row r="55" spans="1:12" ht="14.4" x14ac:dyDescent="0.3">
      <c r="A55" s="23"/>
      <c r="B55" s="15"/>
      <c r="C55" s="11"/>
      <c r="D55" s="7" t="s">
        <v>29</v>
      </c>
      <c r="E55" s="42" t="s">
        <v>80</v>
      </c>
      <c r="F55" s="43">
        <v>200</v>
      </c>
      <c r="G55" s="43">
        <v>6</v>
      </c>
      <c r="H55" s="43">
        <v>7</v>
      </c>
      <c r="I55" s="43">
        <v>41</v>
      </c>
      <c r="J55" s="43">
        <v>250</v>
      </c>
      <c r="K55" s="44" t="s">
        <v>81</v>
      </c>
      <c r="L55" s="43">
        <v>9</v>
      </c>
    </row>
    <row r="56" spans="1:12" ht="14.4" x14ac:dyDescent="0.3">
      <c r="A56" s="23"/>
      <c r="B56" s="15"/>
      <c r="C56" s="11"/>
      <c r="D56" s="7" t="s">
        <v>30</v>
      </c>
      <c r="E56" s="42" t="s">
        <v>83</v>
      </c>
      <c r="F56" s="43">
        <v>200</v>
      </c>
      <c r="G56" s="43">
        <v>1</v>
      </c>
      <c r="H56" s="43">
        <v>1</v>
      </c>
      <c r="I56" s="43">
        <v>16</v>
      </c>
      <c r="J56" s="43">
        <v>67</v>
      </c>
      <c r="K56" s="44" t="s">
        <v>84</v>
      </c>
      <c r="L56" s="43">
        <v>11</v>
      </c>
    </row>
    <row r="57" spans="1:12" ht="14.4" x14ac:dyDescent="0.3">
      <c r="A57" s="23"/>
      <c r="B57" s="15"/>
      <c r="C57" s="11"/>
      <c r="D57" s="7" t="s">
        <v>31</v>
      </c>
      <c r="E57" s="42" t="s">
        <v>50</v>
      </c>
      <c r="F57" s="43">
        <v>80</v>
      </c>
      <c r="G57" s="43">
        <v>6</v>
      </c>
      <c r="H57" s="43">
        <v>1</v>
      </c>
      <c r="I57" s="43">
        <v>27</v>
      </c>
      <c r="J57" s="43">
        <v>137</v>
      </c>
      <c r="K57" s="44" t="s">
        <v>47</v>
      </c>
      <c r="L57" s="43">
        <v>3.84</v>
      </c>
    </row>
    <row r="58" spans="1:12" ht="14.4" x14ac:dyDescent="0.3">
      <c r="A58" s="23"/>
      <c r="B58" s="15"/>
      <c r="C58" s="11"/>
      <c r="D58" s="7" t="s">
        <v>32</v>
      </c>
      <c r="E58" s="42" t="s">
        <v>46</v>
      </c>
      <c r="F58" s="43">
        <v>70</v>
      </c>
      <c r="G58" s="43">
        <v>6</v>
      </c>
      <c r="H58" s="43">
        <v>1</v>
      </c>
      <c r="I58" s="43">
        <v>35</v>
      </c>
      <c r="J58" s="43">
        <v>165</v>
      </c>
      <c r="K58" s="44" t="s">
        <v>47</v>
      </c>
      <c r="L58" s="43">
        <v>2.88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37</v>
      </c>
      <c r="H61" s="19">
        <f t="shared" ref="H61" si="23">SUM(H52:H60)</f>
        <v>22</v>
      </c>
      <c r="I61" s="19">
        <f t="shared" ref="I61" si="24">SUM(I52:I60)</f>
        <v>139</v>
      </c>
      <c r="J61" s="19">
        <f t="shared" ref="J61:L61" si="25">SUM(J52:J60)</f>
        <v>960</v>
      </c>
      <c r="K61" s="25"/>
      <c r="L61" s="19">
        <f t="shared" si="25"/>
        <v>75.72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1330</v>
      </c>
      <c r="G62" s="32">
        <f t="shared" ref="G62" si="26">G51+G61</f>
        <v>55</v>
      </c>
      <c r="H62" s="32">
        <f t="shared" ref="H62" si="27">H51+H61</f>
        <v>35</v>
      </c>
      <c r="I62" s="32">
        <f t="shared" ref="I62" si="28">I51+I61</f>
        <v>258</v>
      </c>
      <c r="J62" s="32">
        <f t="shared" ref="J62:L62" si="29">J51+J61</f>
        <v>1603</v>
      </c>
      <c r="K62" s="32"/>
      <c r="L62" s="32">
        <f t="shared" si="29"/>
        <v>119.08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85</v>
      </c>
      <c r="F63" s="40">
        <v>200</v>
      </c>
      <c r="G63" s="40">
        <v>7</v>
      </c>
      <c r="H63" s="40">
        <v>6</v>
      </c>
      <c r="I63" s="40">
        <v>27</v>
      </c>
      <c r="J63" s="40">
        <v>188</v>
      </c>
      <c r="K63" s="41" t="s">
        <v>86</v>
      </c>
      <c r="L63" s="40">
        <v>13</v>
      </c>
    </row>
    <row r="64" spans="1:12" ht="14.4" x14ac:dyDescent="0.3">
      <c r="A64" s="23"/>
      <c r="B64" s="15"/>
      <c r="C64" s="11"/>
      <c r="D64" s="6"/>
      <c r="E64" s="42" t="s">
        <v>87</v>
      </c>
      <c r="F64" s="43">
        <v>40</v>
      </c>
      <c r="G64" s="43">
        <v>1</v>
      </c>
      <c r="H64" s="43">
        <v>29</v>
      </c>
      <c r="I64" s="43">
        <v>1</v>
      </c>
      <c r="J64" s="43">
        <v>265</v>
      </c>
      <c r="K64" s="44" t="s">
        <v>88</v>
      </c>
      <c r="L64" s="43">
        <v>6</v>
      </c>
    </row>
    <row r="65" spans="1:12" ht="14.4" x14ac:dyDescent="0.3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1</v>
      </c>
      <c r="H65" s="43">
        <v>0</v>
      </c>
      <c r="I65" s="43">
        <v>3</v>
      </c>
      <c r="J65" s="43">
        <v>12</v>
      </c>
      <c r="K65" s="44" t="s">
        <v>45</v>
      </c>
      <c r="L65" s="43">
        <v>10</v>
      </c>
    </row>
    <row r="66" spans="1:12" ht="14.4" x14ac:dyDescent="0.3">
      <c r="A66" s="23"/>
      <c r="B66" s="15"/>
      <c r="C66" s="11"/>
      <c r="D66" s="7" t="s">
        <v>23</v>
      </c>
      <c r="E66" s="42" t="s">
        <v>46</v>
      </c>
      <c r="F66" s="43">
        <v>70</v>
      </c>
      <c r="G66" s="43">
        <v>6</v>
      </c>
      <c r="H66" s="43">
        <v>1</v>
      </c>
      <c r="I66" s="43">
        <v>35</v>
      </c>
      <c r="J66" s="43">
        <v>165</v>
      </c>
      <c r="K66" s="44" t="s">
        <v>47</v>
      </c>
      <c r="L66" s="43">
        <v>3.36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15</v>
      </c>
      <c r="H70" s="19">
        <f t="shared" ref="H70" si="31">SUM(H63:H69)</f>
        <v>36</v>
      </c>
      <c r="I70" s="19">
        <f t="shared" ref="I70" si="32">SUM(I63:I69)</f>
        <v>66</v>
      </c>
      <c r="J70" s="19">
        <f t="shared" ref="J70:L70" si="33">SUM(J63:J69)</f>
        <v>630</v>
      </c>
      <c r="K70" s="25"/>
      <c r="L70" s="19">
        <f t="shared" si="33"/>
        <v>32.36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89</v>
      </c>
      <c r="F71" s="43">
        <v>60</v>
      </c>
      <c r="G71" s="43">
        <v>1</v>
      </c>
      <c r="H71" s="43">
        <v>6</v>
      </c>
      <c r="I71" s="43">
        <v>6</v>
      </c>
      <c r="J71" s="43">
        <v>82</v>
      </c>
      <c r="K71" s="44" t="s">
        <v>90</v>
      </c>
      <c r="L71" s="43">
        <v>5</v>
      </c>
    </row>
    <row r="72" spans="1:12" ht="14.4" x14ac:dyDescent="0.3">
      <c r="A72" s="23"/>
      <c r="B72" s="15"/>
      <c r="C72" s="11"/>
      <c r="D72" s="7" t="s">
        <v>27</v>
      </c>
      <c r="E72" s="42" t="s">
        <v>91</v>
      </c>
      <c r="F72" s="43">
        <v>200</v>
      </c>
      <c r="G72" s="43">
        <v>5</v>
      </c>
      <c r="H72" s="43">
        <v>4</v>
      </c>
      <c r="I72" s="43">
        <v>7</v>
      </c>
      <c r="J72" s="43">
        <v>67</v>
      </c>
      <c r="K72" s="44" t="s">
        <v>92</v>
      </c>
      <c r="L72" s="43">
        <v>11</v>
      </c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93</v>
      </c>
      <c r="F75" s="43">
        <v>200</v>
      </c>
      <c r="G75" s="43">
        <v>1</v>
      </c>
      <c r="H75" s="43">
        <v>0</v>
      </c>
      <c r="I75" s="43">
        <v>11</v>
      </c>
      <c r="J75" s="43">
        <v>47</v>
      </c>
      <c r="K75" s="44" t="s">
        <v>94</v>
      </c>
      <c r="L75" s="43">
        <v>9</v>
      </c>
    </row>
    <row r="76" spans="1:12" ht="14.4" x14ac:dyDescent="0.3">
      <c r="A76" s="23"/>
      <c r="B76" s="15"/>
      <c r="C76" s="11"/>
      <c r="D76" s="7" t="s">
        <v>31</v>
      </c>
      <c r="E76" s="42" t="s">
        <v>50</v>
      </c>
      <c r="F76" s="43">
        <v>50</v>
      </c>
      <c r="G76" s="43">
        <v>4</v>
      </c>
      <c r="H76" s="43">
        <v>1</v>
      </c>
      <c r="I76" s="43">
        <v>17</v>
      </c>
      <c r="J76" s="43">
        <v>86</v>
      </c>
      <c r="K76" s="44" t="s">
        <v>47</v>
      </c>
      <c r="L76" s="43">
        <v>2.4</v>
      </c>
    </row>
    <row r="77" spans="1:12" ht="14.4" x14ac:dyDescent="0.3">
      <c r="A77" s="23"/>
      <c r="B77" s="15"/>
      <c r="C77" s="11"/>
      <c r="D77" s="7" t="s">
        <v>32</v>
      </c>
      <c r="E77" s="42" t="s">
        <v>46</v>
      </c>
      <c r="F77" s="43">
        <v>100</v>
      </c>
      <c r="G77" s="43">
        <v>8</v>
      </c>
      <c r="H77" s="43">
        <v>1</v>
      </c>
      <c r="I77" s="43">
        <v>50</v>
      </c>
      <c r="J77" s="43">
        <v>234</v>
      </c>
      <c r="K77" s="44" t="s">
        <v>47</v>
      </c>
      <c r="L77" s="43">
        <v>4.8</v>
      </c>
    </row>
    <row r="78" spans="1:12" ht="14.4" x14ac:dyDescent="0.3">
      <c r="A78" s="23"/>
      <c r="B78" s="15"/>
      <c r="C78" s="11"/>
      <c r="D78" s="6"/>
      <c r="E78" s="42" t="s">
        <v>95</v>
      </c>
      <c r="F78" s="43">
        <v>100</v>
      </c>
      <c r="G78" s="43">
        <v>7</v>
      </c>
      <c r="H78" s="43">
        <v>2</v>
      </c>
      <c r="I78" s="43">
        <v>56</v>
      </c>
      <c r="J78" s="43">
        <v>268</v>
      </c>
      <c r="K78" s="44" t="s">
        <v>47</v>
      </c>
      <c r="L78" s="43">
        <v>13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34">SUM(G71:G79)</f>
        <v>26</v>
      </c>
      <c r="H80" s="19">
        <f t="shared" ref="H80" si="35">SUM(H71:H79)</f>
        <v>14</v>
      </c>
      <c r="I80" s="19">
        <f t="shared" ref="I80" si="36">SUM(I71:I79)</f>
        <v>147</v>
      </c>
      <c r="J80" s="19">
        <f t="shared" ref="J80:L80" si="37">SUM(J71:J79)</f>
        <v>784</v>
      </c>
      <c r="K80" s="25"/>
      <c r="L80" s="19">
        <f t="shared" si="37"/>
        <v>45.199999999999996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1220</v>
      </c>
      <c r="G81" s="32">
        <f t="shared" ref="G81" si="38">G70+G80</f>
        <v>41</v>
      </c>
      <c r="H81" s="32">
        <f t="shared" ref="H81" si="39">H70+H80</f>
        <v>50</v>
      </c>
      <c r="I81" s="32">
        <f t="shared" ref="I81" si="40">I70+I80</f>
        <v>213</v>
      </c>
      <c r="J81" s="32">
        <f t="shared" ref="J81:L81" si="41">J70+J80</f>
        <v>1414</v>
      </c>
      <c r="K81" s="32"/>
      <c r="L81" s="32">
        <f t="shared" si="41"/>
        <v>77.56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96</v>
      </c>
      <c r="F82" s="40">
        <v>200</v>
      </c>
      <c r="G82" s="40">
        <v>9</v>
      </c>
      <c r="H82" s="40">
        <v>11</v>
      </c>
      <c r="I82" s="40">
        <v>38</v>
      </c>
      <c r="J82" s="40">
        <v>284</v>
      </c>
      <c r="K82" s="41" t="s">
        <v>97</v>
      </c>
      <c r="L82" s="40">
        <v>11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71</v>
      </c>
      <c r="F84" s="43">
        <v>200</v>
      </c>
      <c r="G84" s="43">
        <v>0</v>
      </c>
      <c r="H84" s="43">
        <v>0</v>
      </c>
      <c r="I84" s="43">
        <v>3</v>
      </c>
      <c r="J84" s="43">
        <v>14</v>
      </c>
      <c r="K84" s="44" t="s">
        <v>72</v>
      </c>
      <c r="L84" s="43">
        <v>13</v>
      </c>
    </row>
    <row r="85" spans="1:12" ht="14.4" x14ac:dyDescent="0.3">
      <c r="A85" s="23"/>
      <c r="B85" s="15"/>
      <c r="C85" s="11"/>
      <c r="D85" s="7" t="s">
        <v>23</v>
      </c>
      <c r="E85" s="42" t="s">
        <v>46</v>
      </c>
      <c r="F85" s="43">
        <v>60</v>
      </c>
      <c r="G85" s="43">
        <v>5</v>
      </c>
      <c r="H85" s="43">
        <v>1</v>
      </c>
      <c r="I85" s="43">
        <v>30</v>
      </c>
      <c r="J85" s="43">
        <v>141</v>
      </c>
      <c r="K85" s="44" t="s">
        <v>47</v>
      </c>
      <c r="L85" s="43">
        <v>2.88</v>
      </c>
    </row>
    <row r="86" spans="1:12" ht="14.4" x14ac:dyDescent="0.3">
      <c r="A86" s="23"/>
      <c r="B86" s="15"/>
      <c r="C86" s="11"/>
      <c r="D86" s="7" t="s">
        <v>24</v>
      </c>
      <c r="E86" s="42" t="s">
        <v>48</v>
      </c>
      <c r="F86" s="43">
        <v>100</v>
      </c>
      <c r="G86" s="43">
        <v>1</v>
      </c>
      <c r="H86" s="43">
        <v>0</v>
      </c>
      <c r="I86" s="43">
        <v>8</v>
      </c>
      <c r="J86" s="43">
        <v>35</v>
      </c>
      <c r="K86" s="44" t="s">
        <v>47</v>
      </c>
      <c r="L86" s="43">
        <v>24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15</v>
      </c>
      <c r="H89" s="19">
        <f t="shared" ref="H89" si="43">SUM(H82:H88)</f>
        <v>12</v>
      </c>
      <c r="I89" s="19">
        <f t="shared" ref="I89" si="44">SUM(I82:I88)</f>
        <v>79</v>
      </c>
      <c r="J89" s="19">
        <f t="shared" ref="J89:L89" si="45">SUM(J82:J88)</f>
        <v>474</v>
      </c>
      <c r="K89" s="25"/>
      <c r="L89" s="19">
        <f t="shared" si="45"/>
        <v>50.879999999999995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98</v>
      </c>
      <c r="F91" s="43">
        <v>200</v>
      </c>
      <c r="G91" s="43">
        <v>4</v>
      </c>
      <c r="H91" s="43">
        <v>6</v>
      </c>
      <c r="I91" s="43">
        <v>10</v>
      </c>
      <c r="J91" s="43">
        <v>104</v>
      </c>
      <c r="K91" s="44" t="s">
        <v>99</v>
      </c>
      <c r="L91" s="43">
        <v>13</v>
      </c>
    </row>
    <row r="92" spans="1:12" ht="14.4" x14ac:dyDescent="0.3">
      <c r="A92" s="23"/>
      <c r="B92" s="15"/>
      <c r="C92" s="11"/>
      <c r="D92" s="7" t="s">
        <v>28</v>
      </c>
      <c r="E92" s="42" t="s">
        <v>102</v>
      </c>
      <c r="F92" s="43">
        <v>90</v>
      </c>
      <c r="G92" s="43">
        <v>16</v>
      </c>
      <c r="H92" s="43">
        <v>15</v>
      </c>
      <c r="I92" s="43">
        <v>4</v>
      </c>
      <c r="J92" s="43">
        <v>209</v>
      </c>
      <c r="K92" s="44" t="s">
        <v>103</v>
      </c>
      <c r="L92" s="43">
        <v>15</v>
      </c>
    </row>
    <row r="93" spans="1:12" ht="14.4" x14ac:dyDescent="0.3">
      <c r="A93" s="23"/>
      <c r="B93" s="15"/>
      <c r="C93" s="11"/>
      <c r="D93" s="7" t="s">
        <v>29</v>
      </c>
      <c r="E93" s="42" t="s">
        <v>100</v>
      </c>
      <c r="F93" s="43">
        <v>150</v>
      </c>
      <c r="G93" s="43">
        <v>6</v>
      </c>
      <c r="H93" s="43">
        <v>5</v>
      </c>
      <c r="I93" s="43">
        <v>33</v>
      </c>
      <c r="J93" s="43">
        <v>197</v>
      </c>
      <c r="K93" s="44" t="s">
        <v>101</v>
      </c>
      <c r="L93" s="43">
        <v>13</v>
      </c>
    </row>
    <row r="94" spans="1:12" ht="14.4" x14ac:dyDescent="0.3">
      <c r="A94" s="23"/>
      <c r="B94" s="15"/>
      <c r="C94" s="11"/>
      <c r="D94" s="7" t="s">
        <v>30</v>
      </c>
      <c r="E94" s="42" t="s">
        <v>104</v>
      </c>
      <c r="F94" s="43">
        <v>200</v>
      </c>
      <c r="G94" s="43">
        <v>1</v>
      </c>
      <c r="H94" s="43">
        <v>0</v>
      </c>
      <c r="I94" s="43">
        <v>19</v>
      </c>
      <c r="J94" s="43">
        <v>76</v>
      </c>
      <c r="K94" s="44" t="s">
        <v>105</v>
      </c>
      <c r="L94" s="43">
        <v>11</v>
      </c>
    </row>
    <row r="95" spans="1:12" ht="14.4" x14ac:dyDescent="0.3">
      <c r="A95" s="23"/>
      <c r="B95" s="15"/>
      <c r="C95" s="11"/>
      <c r="D95" s="7" t="s">
        <v>31</v>
      </c>
      <c r="E95" s="42" t="s">
        <v>50</v>
      </c>
      <c r="F95" s="43">
        <v>50</v>
      </c>
      <c r="G95" s="43">
        <v>4</v>
      </c>
      <c r="H95" s="43">
        <v>1</v>
      </c>
      <c r="I95" s="43">
        <v>17</v>
      </c>
      <c r="J95" s="43">
        <v>86</v>
      </c>
      <c r="K95" s="44" t="s">
        <v>47</v>
      </c>
      <c r="L95" s="43">
        <v>2.4</v>
      </c>
    </row>
    <row r="96" spans="1:12" ht="14.4" x14ac:dyDescent="0.3">
      <c r="A96" s="23"/>
      <c r="B96" s="15"/>
      <c r="C96" s="11"/>
      <c r="D96" s="7" t="s">
        <v>32</v>
      </c>
      <c r="E96" s="42" t="s">
        <v>46</v>
      </c>
      <c r="F96" s="43">
        <v>70</v>
      </c>
      <c r="G96" s="43">
        <v>6</v>
      </c>
      <c r="H96" s="43">
        <v>1</v>
      </c>
      <c r="I96" s="43">
        <v>35</v>
      </c>
      <c r="J96" s="43">
        <v>164</v>
      </c>
      <c r="K96" s="44" t="s">
        <v>47</v>
      </c>
      <c r="L96" s="43">
        <v>3.36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37</v>
      </c>
      <c r="H99" s="19">
        <f t="shared" ref="H99" si="47">SUM(H90:H98)</f>
        <v>28</v>
      </c>
      <c r="I99" s="19">
        <f t="shared" ref="I99" si="48">SUM(I90:I98)</f>
        <v>118</v>
      </c>
      <c r="J99" s="19">
        <f t="shared" ref="J99:L99" si="49">SUM(J90:J98)</f>
        <v>836</v>
      </c>
      <c r="K99" s="25"/>
      <c r="L99" s="19">
        <f t="shared" si="49"/>
        <v>57.76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1320</v>
      </c>
      <c r="G100" s="32">
        <f t="shared" ref="G100" si="50">G89+G99</f>
        <v>52</v>
      </c>
      <c r="H100" s="32">
        <f t="shared" ref="H100" si="51">H89+H99</f>
        <v>40</v>
      </c>
      <c r="I100" s="32">
        <f t="shared" ref="I100" si="52">I89+I99</f>
        <v>197</v>
      </c>
      <c r="J100" s="32">
        <f t="shared" ref="J100:L100" si="53">J89+J99</f>
        <v>1310</v>
      </c>
      <c r="K100" s="32"/>
      <c r="L100" s="32">
        <f t="shared" si="53"/>
        <v>108.63999999999999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106</v>
      </c>
      <c r="F101" s="40">
        <v>200</v>
      </c>
      <c r="G101" s="40">
        <v>6</v>
      </c>
      <c r="H101" s="40">
        <v>6</v>
      </c>
      <c r="I101" s="40">
        <v>24</v>
      </c>
      <c r="J101" s="40">
        <v>167</v>
      </c>
      <c r="K101" s="41" t="s">
        <v>107</v>
      </c>
      <c r="L101" s="40">
        <v>11</v>
      </c>
    </row>
    <row r="102" spans="1:12" ht="14.4" x14ac:dyDescent="0.3">
      <c r="A102" s="23"/>
      <c r="B102" s="15"/>
      <c r="C102" s="11"/>
      <c r="D102" s="6"/>
      <c r="E102" s="42" t="s">
        <v>110</v>
      </c>
      <c r="F102" s="43">
        <v>40</v>
      </c>
      <c r="G102" s="43">
        <v>1</v>
      </c>
      <c r="H102" s="43">
        <v>29</v>
      </c>
      <c r="I102" s="43">
        <v>1</v>
      </c>
      <c r="J102" s="43">
        <v>265</v>
      </c>
      <c r="K102" s="44" t="s">
        <v>88</v>
      </c>
      <c r="L102" s="43">
        <v>6.2</v>
      </c>
    </row>
    <row r="103" spans="1:12" ht="14.4" x14ac:dyDescent="0.3">
      <c r="A103" s="23"/>
      <c r="B103" s="15"/>
      <c r="C103" s="11"/>
      <c r="D103" s="7" t="s">
        <v>22</v>
      </c>
      <c r="E103" s="42" t="s">
        <v>108</v>
      </c>
      <c r="F103" s="43">
        <v>200</v>
      </c>
      <c r="G103" s="43">
        <v>4</v>
      </c>
      <c r="H103" s="43">
        <v>3</v>
      </c>
      <c r="I103" s="43">
        <v>8</v>
      </c>
      <c r="J103" s="43">
        <v>72</v>
      </c>
      <c r="K103" s="44" t="s">
        <v>109</v>
      </c>
      <c r="L103" s="43">
        <v>16</v>
      </c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70</v>
      </c>
      <c r="G104" s="43">
        <v>6</v>
      </c>
      <c r="H104" s="43">
        <v>1</v>
      </c>
      <c r="I104" s="43">
        <v>35</v>
      </c>
      <c r="J104" s="43">
        <v>164</v>
      </c>
      <c r="K104" s="44" t="s">
        <v>47</v>
      </c>
      <c r="L104" s="43">
        <v>3.36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17</v>
      </c>
      <c r="H108" s="19">
        <f t="shared" si="54"/>
        <v>39</v>
      </c>
      <c r="I108" s="19">
        <f t="shared" si="54"/>
        <v>68</v>
      </c>
      <c r="J108" s="19">
        <f t="shared" si="54"/>
        <v>668</v>
      </c>
      <c r="K108" s="25"/>
      <c r="L108" s="19">
        <f t="shared" ref="L108" si="55">SUM(L101:L107)</f>
        <v>36.56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 t="s">
        <v>111</v>
      </c>
      <c r="F109" s="43">
        <v>60</v>
      </c>
      <c r="G109" s="43">
        <v>1</v>
      </c>
      <c r="H109" s="43">
        <v>0</v>
      </c>
      <c r="I109" s="43">
        <v>2</v>
      </c>
      <c r="J109" s="43">
        <v>13</v>
      </c>
      <c r="K109" s="44" t="s">
        <v>112</v>
      </c>
      <c r="L109" s="43">
        <v>5.42</v>
      </c>
    </row>
    <row r="110" spans="1:12" ht="14.4" x14ac:dyDescent="0.3">
      <c r="A110" s="23"/>
      <c r="B110" s="15"/>
      <c r="C110" s="11"/>
      <c r="D110" s="7" t="s">
        <v>68</v>
      </c>
      <c r="E110" s="42" t="s">
        <v>117</v>
      </c>
      <c r="F110" s="43">
        <v>100</v>
      </c>
      <c r="G110" s="43">
        <v>2</v>
      </c>
      <c r="H110" s="43">
        <v>8</v>
      </c>
      <c r="I110" s="43">
        <v>3</v>
      </c>
      <c r="J110" s="43">
        <v>93</v>
      </c>
      <c r="K110" s="44" t="s">
        <v>118</v>
      </c>
      <c r="L110" s="43">
        <v>5</v>
      </c>
    </row>
    <row r="111" spans="1:12" ht="14.4" x14ac:dyDescent="0.3">
      <c r="A111" s="23"/>
      <c r="B111" s="15"/>
      <c r="C111" s="11"/>
      <c r="D111" s="7" t="s">
        <v>28</v>
      </c>
      <c r="E111" s="42" t="s">
        <v>115</v>
      </c>
      <c r="F111" s="43">
        <v>90</v>
      </c>
      <c r="G111" s="43">
        <v>8</v>
      </c>
      <c r="H111" s="43">
        <v>7</v>
      </c>
      <c r="I111" s="43">
        <v>6</v>
      </c>
      <c r="J111" s="43">
        <v>116</v>
      </c>
      <c r="K111" s="44" t="s">
        <v>116</v>
      </c>
      <c r="L111" s="43">
        <v>19</v>
      </c>
    </row>
    <row r="112" spans="1:12" ht="14.4" x14ac:dyDescent="0.3">
      <c r="A112" s="23"/>
      <c r="B112" s="15"/>
      <c r="C112" s="11"/>
      <c r="D112" s="7" t="s">
        <v>29</v>
      </c>
      <c r="E112" s="42" t="s">
        <v>113</v>
      </c>
      <c r="F112" s="43">
        <v>150</v>
      </c>
      <c r="G112" s="43">
        <v>8</v>
      </c>
      <c r="H112" s="43">
        <v>6</v>
      </c>
      <c r="I112" s="43">
        <v>36</v>
      </c>
      <c r="J112" s="43">
        <v>234</v>
      </c>
      <c r="K112" s="44" t="s">
        <v>114</v>
      </c>
      <c r="L112" s="43">
        <v>10</v>
      </c>
    </row>
    <row r="113" spans="1:12" ht="14.4" x14ac:dyDescent="0.3">
      <c r="A113" s="23"/>
      <c r="B113" s="15"/>
      <c r="C113" s="11"/>
      <c r="D113" s="7" t="s">
        <v>30</v>
      </c>
      <c r="E113" s="42" t="s">
        <v>119</v>
      </c>
      <c r="F113" s="43">
        <v>200</v>
      </c>
      <c r="G113" s="43">
        <v>0</v>
      </c>
      <c r="H113" s="43">
        <v>0</v>
      </c>
      <c r="I113" s="43">
        <v>10</v>
      </c>
      <c r="J113" s="43">
        <v>42</v>
      </c>
      <c r="K113" s="44" t="s">
        <v>120</v>
      </c>
      <c r="L113" s="43">
        <v>13</v>
      </c>
    </row>
    <row r="114" spans="1:12" ht="14.4" x14ac:dyDescent="0.3">
      <c r="A114" s="23"/>
      <c r="B114" s="15"/>
      <c r="C114" s="11"/>
      <c r="D114" s="7" t="s">
        <v>31</v>
      </c>
      <c r="E114" s="42" t="s">
        <v>50</v>
      </c>
      <c r="F114" s="43">
        <v>50</v>
      </c>
      <c r="G114" s="43">
        <v>3</v>
      </c>
      <c r="H114" s="43">
        <v>1</v>
      </c>
      <c r="I114" s="43">
        <v>17</v>
      </c>
      <c r="J114" s="43">
        <v>85</v>
      </c>
      <c r="K114" s="44" t="s">
        <v>47</v>
      </c>
      <c r="L114" s="43">
        <v>2.4</v>
      </c>
    </row>
    <row r="115" spans="1:12" ht="14.4" x14ac:dyDescent="0.3">
      <c r="A115" s="23"/>
      <c r="B115" s="15"/>
      <c r="C115" s="11"/>
      <c r="D115" s="7" t="s">
        <v>32</v>
      </c>
      <c r="E115" s="42" t="s">
        <v>46</v>
      </c>
      <c r="F115" s="43">
        <v>70</v>
      </c>
      <c r="G115" s="43">
        <v>5</v>
      </c>
      <c r="H115" s="43">
        <v>1</v>
      </c>
      <c r="I115" s="43">
        <v>35</v>
      </c>
      <c r="J115" s="43">
        <v>164</v>
      </c>
      <c r="K115" s="44" t="s">
        <v>47</v>
      </c>
      <c r="L115" s="43">
        <v>3.36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27</v>
      </c>
      <c r="H118" s="19">
        <f t="shared" si="56"/>
        <v>23</v>
      </c>
      <c r="I118" s="19">
        <f t="shared" si="56"/>
        <v>109</v>
      </c>
      <c r="J118" s="19">
        <f t="shared" si="56"/>
        <v>747</v>
      </c>
      <c r="K118" s="25"/>
      <c r="L118" s="19">
        <f t="shared" ref="L118" si="57">SUM(L109:L117)</f>
        <v>58.18</v>
      </c>
    </row>
    <row r="119" spans="1:12" ht="15.75" customHeight="1" x14ac:dyDescent="0.25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1230</v>
      </c>
      <c r="G119" s="32">
        <f t="shared" ref="G119:J119" si="58">G108+G118</f>
        <v>44</v>
      </c>
      <c r="H119" s="32">
        <f t="shared" si="58"/>
        <v>62</v>
      </c>
      <c r="I119" s="32">
        <f t="shared" si="58"/>
        <v>177</v>
      </c>
      <c r="J119" s="32">
        <f t="shared" si="58"/>
        <v>1415</v>
      </c>
      <c r="K119" s="32"/>
      <c r="L119" s="32">
        <f t="shared" ref="L119" si="59">L108+L118</f>
        <v>94.740000000000009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73</v>
      </c>
      <c r="F120" s="40">
        <v>200</v>
      </c>
      <c r="G120" s="40">
        <v>9</v>
      </c>
      <c r="H120" s="40">
        <v>10</v>
      </c>
      <c r="I120" s="40">
        <v>38</v>
      </c>
      <c r="J120" s="40">
        <v>275</v>
      </c>
      <c r="K120" s="41" t="s">
        <v>74</v>
      </c>
      <c r="L120" s="40">
        <v>11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121</v>
      </c>
      <c r="F122" s="43">
        <v>200</v>
      </c>
      <c r="G122" s="43">
        <v>0</v>
      </c>
      <c r="H122" s="43">
        <v>0</v>
      </c>
      <c r="I122" s="43">
        <v>0</v>
      </c>
      <c r="J122" s="43">
        <v>2</v>
      </c>
      <c r="K122" s="44" t="s">
        <v>122</v>
      </c>
      <c r="L122" s="43">
        <v>7</v>
      </c>
    </row>
    <row r="123" spans="1:12" ht="14.4" x14ac:dyDescent="0.3">
      <c r="A123" s="14"/>
      <c r="B123" s="15"/>
      <c r="C123" s="11"/>
      <c r="D123" s="7" t="s">
        <v>23</v>
      </c>
      <c r="E123" s="42" t="s">
        <v>46</v>
      </c>
      <c r="F123" s="43">
        <v>70</v>
      </c>
      <c r="G123" s="43">
        <v>6</v>
      </c>
      <c r="H123" s="43">
        <v>1</v>
      </c>
      <c r="I123" s="43">
        <v>35</v>
      </c>
      <c r="J123" s="43">
        <v>164</v>
      </c>
      <c r="K123" s="44" t="s">
        <v>47</v>
      </c>
      <c r="L123" s="43">
        <v>3.36</v>
      </c>
    </row>
    <row r="124" spans="1:12" ht="14.4" x14ac:dyDescent="0.3">
      <c r="A124" s="14"/>
      <c r="B124" s="15"/>
      <c r="C124" s="11"/>
      <c r="D124" s="7" t="s">
        <v>24</v>
      </c>
      <c r="E124" s="42" t="s">
        <v>48</v>
      </c>
      <c r="F124" s="43">
        <v>80</v>
      </c>
      <c r="G124" s="43">
        <v>1</v>
      </c>
      <c r="H124" s="43">
        <v>0</v>
      </c>
      <c r="I124" s="43">
        <v>6</v>
      </c>
      <c r="J124" s="43">
        <v>28</v>
      </c>
      <c r="K124" s="44" t="s">
        <v>47</v>
      </c>
      <c r="L124" s="43">
        <v>16</v>
      </c>
    </row>
    <row r="125" spans="1:12" ht="14.4" x14ac:dyDescent="0.3">
      <c r="A125" s="14"/>
      <c r="B125" s="15"/>
      <c r="C125" s="11"/>
      <c r="D125" s="6"/>
      <c r="E125" s="42" t="s">
        <v>123</v>
      </c>
      <c r="F125" s="43">
        <v>50</v>
      </c>
      <c r="G125" s="43">
        <v>0</v>
      </c>
      <c r="H125" s="43">
        <v>0</v>
      </c>
      <c r="I125" s="43">
        <v>32</v>
      </c>
      <c r="J125" s="43">
        <v>129</v>
      </c>
      <c r="K125" s="44" t="s">
        <v>47</v>
      </c>
      <c r="L125" s="43">
        <v>6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0">SUM(G120:G126)</f>
        <v>16</v>
      </c>
      <c r="H127" s="19">
        <f t="shared" si="60"/>
        <v>11</v>
      </c>
      <c r="I127" s="19">
        <f t="shared" si="60"/>
        <v>111</v>
      </c>
      <c r="J127" s="19">
        <f t="shared" si="60"/>
        <v>598</v>
      </c>
      <c r="K127" s="25"/>
      <c r="L127" s="19">
        <f t="shared" ref="L127" si="61">SUM(L120:L126)</f>
        <v>43.36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 t="s">
        <v>78</v>
      </c>
      <c r="F128" s="43">
        <v>60</v>
      </c>
      <c r="G128" s="43">
        <v>1</v>
      </c>
      <c r="H128" s="43">
        <v>6</v>
      </c>
      <c r="I128" s="43">
        <v>4</v>
      </c>
      <c r="J128" s="43">
        <v>75</v>
      </c>
      <c r="K128" s="44" t="s">
        <v>79</v>
      </c>
      <c r="L128" s="43">
        <v>7.8</v>
      </c>
    </row>
    <row r="129" spans="1:12" ht="14.4" x14ac:dyDescent="0.3">
      <c r="A129" s="14"/>
      <c r="B129" s="15"/>
      <c r="C129" s="11"/>
      <c r="D129" s="7" t="s">
        <v>68</v>
      </c>
      <c r="E129" s="42" t="s">
        <v>124</v>
      </c>
      <c r="F129" s="43">
        <v>10</v>
      </c>
      <c r="G129" s="43">
        <v>2</v>
      </c>
      <c r="H129" s="43">
        <v>2</v>
      </c>
      <c r="I129" s="43">
        <v>9</v>
      </c>
      <c r="J129" s="43">
        <v>64</v>
      </c>
      <c r="K129" s="44" t="s">
        <v>125</v>
      </c>
      <c r="L129" s="43">
        <v>5</v>
      </c>
    </row>
    <row r="130" spans="1:12" ht="14.4" x14ac:dyDescent="0.3">
      <c r="A130" s="14"/>
      <c r="B130" s="15"/>
      <c r="C130" s="11"/>
      <c r="D130" s="7" t="s">
        <v>28</v>
      </c>
      <c r="E130" s="42" t="s">
        <v>82</v>
      </c>
      <c r="F130" s="43">
        <v>100</v>
      </c>
      <c r="G130" s="43">
        <v>17</v>
      </c>
      <c r="H130" s="43">
        <v>16</v>
      </c>
      <c r="I130" s="43">
        <v>15</v>
      </c>
      <c r="J130" s="43">
        <v>266</v>
      </c>
      <c r="K130" s="44" t="s">
        <v>47</v>
      </c>
      <c r="L130" s="43">
        <v>33</v>
      </c>
    </row>
    <row r="131" spans="1:12" ht="14.4" x14ac:dyDescent="0.3">
      <c r="A131" s="14"/>
      <c r="B131" s="15"/>
      <c r="C131" s="11"/>
      <c r="D131" s="7" t="s">
        <v>29</v>
      </c>
      <c r="E131" s="42" t="s">
        <v>100</v>
      </c>
      <c r="F131" s="43">
        <v>150</v>
      </c>
      <c r="G131" s="43">
        <v>5</v>
      </c>
      <c r="H131" s="43">
        <v>5</v>
      </c>
      <c r="I131" s="43">
        <v>3</v>
      </c>
      <c r="J131" s="43">
        <v>197</v>
      </c>
      <c r="K131" s="44" t="s">
        <v>101</v>
      </c>
      <c r="L131" s="43">
        <v>14</v>
      </c>
    </row>
    <row r="132" spans="1:12" ht="14.4" x14ac:dyDescent="0.3">
      <c r="A132" s="14"/>
      <c r="B132" s="15"/>
      <c r="C132" s="11"/>
      <c r="D132" s="7" t="s">
        <v>30</v>
      </c>
      <c r="E132" s="42" t="s">
        <v>83</v>
      </c>
      <c r="F132" s="43">
        <v>200</v>
      </c>
      <c r="G132" s="43">
        <v>1</v>
      </c>
      <c r="H132" s="43">
        <v>0</v>
      </c>
      <c r="I132" s="43">
        <v>16</v>
      </c>
      <c r="J132" s="43">
        <v>67</v>
      </c>
      <c r="K132" s="44" t="s">
        <v>84</v>
      </c>
      <c r="L132" s="43">
        <v>11</v>
      </c>
    </row>
    <row r="133" spans="1:12" ht="14.4" x14ac:dyDescent="0.3">
      <c r="A133" s="14"/>
      <c r="B133" s="15"/>
      <c r="C133" s="11"/>
      <c r="D133" s="7" t="s">
        <v>31</v>
      </c>
      <c r="E133" s="42" t="s">
        <v>50</v>
      </c>
      <c r="F133" s="43">
        <v>50</v>
      </c>
      <c r="G133" s="43">
        <v>4</v>
      </c>
      <c r="H133" s="43">
        <v>0</v>
      </c>
      <c r="I133" s="43">
        <v>17</v>
      </c>
      <c r="J133" s="43">
        <v>86</v>
      </c>
      <c r="K133" s="44" t="s">
        <v>47</v>
      </c>
      <c r="L133" s="43">
        <v>2.4</v>
      </c>
    </row>
    <row r="134" spans="1:12" ht="14.4" x14ac:dyDescent="0.3">
      <c r="A134" s="14"/>
      <c r="B134" s="15"/>
      <c r="C134" s="11"/>
      <c r="D134" s="7" t="s">
        <v>32</v>
      </c>
      <c r="E134" s="42" t="s">
        <v>46</v>
      </c>
      <c r="F134" s="43">
        <v>70</v>
      </c>
      <c r="G134" s="43">
        <v>5</v>
      </c>
      <c r="H134" s="43">
        <v>1</v>
      </c>
      <c r="I134" s="43">
        <v>35</v>
      </c>
      <c r="J134" s="43">
        <v>164</v>
      </c>
      <c r="K134" s="44" t="s">
        <v>47</v>
      </c>
      <c r="L134" s="43">
        <v>3.36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640</v>
      </c>
      <c r="G137" s="19">
        <f t="shared" ref="G137:J137" si="62">SUM(G128:G136)</f>
        <v>35</v>
      </c>
      <c r="H137" s="19">
        <f t="shared" si="62"/>
        <v>30</v>
      </c>
      <c r="I137" s="19">
        <f t="shared" si="62"/>
        <v>99</v>
      </c>
      <c r="J137" s="19">
        <f t="shared" si="62"/>
        <v>919</v>
      </c>
      <c r="K137" s="25"/>
      <c r="L137" s="19">
        <f t="shared" ref="L137" si="63">SUM(L128:L136)</f>
        <v>76.56</v>
      </c>
    </row>
    <row r="138" spans="1:12" ht="14.4" x14ac:dyDescent="0.25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1240</v>
      </c>
      <c r="G138" s="32">
        <f t="shared" ref="G138" si="64">G127+G137</f>
        <v>51</v>
      </c>
      <c r="H138" s="32">
        <f t="shared" ref="H138" si="65">H127+H137</f>
        <v>41</v>
      </c>
      <c r="I138" s="32">
        <f t="shared" ref="I138" si="66">I127+I137</f>
        <v>210</v>
      </c>
      <c r="J138" s="32">
        <f t="shared" ref="J138:L138" si="67">J127+J137</f>
        <v>1517</v>
      </c>
      <c r="K138" s="32"/>
      <c r="L138" s="32">
        <f t="shared" si="67"/>
        <v>119.92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127</v>
      </c>
      <c r="F139" s="40">
        <v>200</v>
      </c>
      <c r="G139" s="40">
        <v>9</v>
      </c>
      <c r="H139" s="40">
        <v>11</v>
      </c>
      <c r="I139" s="40">
        <v>34</v>
      </c>
      <c r="J139" s="40">
        <v>273</v>
      </c>
      <c r="K139" s="41" t="s">
        <v>128</v>
      </c>
      <c r="L139" s="40">
        <v>12</v>
      </c>
    </row>
    <row r="140" spans="1:12" ht="14.4" x14ac:dyDescent="0.3">
      <c r="A140" s="23"/>
      <c r="B140" s="15"/>
      <c r="C140" s="11"/>
      <c r="D140" s="6"/>
      <c r="E140" s="42" t="s">
        <v>129</v>
      </c>
      <c r="F140" s="43">
        <v>30</v>
      </c>
      <c r="G140" s="43">
        <v>7</v>
      </c>
      <c r="H140" s="43">
        <v>9</v>
      </c>
      <c r="I140" s="43">
        <v>0</v>
      </c>
      <c r="J140" s="43">
        <v>108</v>
      </c>
      <c r="K140" s="44" t="s">
        <v>130</v>
      </c>
      <c r="L140" s="43">
        <v>7.2</v>
      </c>
    </row>
    <row r="141" spans="1:12" ht="14.4" x14ac:dyDescent="0.3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5</v>
      </c>
      <c r="H141" s="43">
        <v>4</v>
      </c>
      <c r="I141" s="43">
        <v>9</v>
      </c>
      <c r="J141" s="43">
        <v>86</v>
      </c>
      <c r="K141" s="44" t="s">
        <v>61</v>
      </c>
      <c r="L141" s="43">
        <v>21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46</v>
      </c>
      <c r="F142" s="43">
        <v>70</v>
      </c>
      <c r="G142" s="43">
        <v>5</v>
      </c>
      <c r="H142" s="43">
        <v>1</v>
      </c>
      <c r="I142" s="43">
        <v>34</v>
      </c>
      <c r="J142" s="43">
        <v>164</v>
      </c>
      <c r="K142" s="44" t="s">
        <v>47</v>
      </c>
      <c r="L142" s="43">
        <v>3.36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26</v>
      </c>
      <c r="H146" s="19">
        <f t="shared" si="68"/>
        <v>25</v>
      </c>
      <c r="I146" s="19">
        <f t="shared" si="68"/>
        <v>77</v>
      </c>
      <c r="J146" s="19">
        <f t="shared" si="68"/>
        <v>631</v>
      </c>
      <c r="K146" s="25"/>
      <c r="L146" s="19">
        <f t="shared" ref="L146" si="69">SUM(L139:L145)</f>
        <v>43.56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1</v>
      </c>
      <c r="H147" s="43">
        <v>3</v>
      </c>
      <c r="I147" s="43">
        <v>5</v>
      </c>
      <c r="J147" s="43">
        <v>46</v>
      </c>
      <c r="K147" s="44" t="s">
        <v>63</v>
      </c>
      <c r="L147" s="43">
        <v>5</v>
      </c>
    </row>
    <row r="148" spans="1:12" ht="14.4" x14ac:dyDescent="0.3">
      <c r="A148" s="23"/>
      <c r="B148" s="15"/>
      <c r="C148" s="11"/>
      <c r="D148" s="7" t="s">
        <v>68</v>
      </c>
      <c r="E148" s="42" t="s">
        <v>132</v>
      </c>
      <c r="F148" s="43">
        <v>100</v>
      </c>
      <c r="G148" s="43">
        <v>2</v>
      </c>
      <c r="H148" s="43">
        <v>4</v>
      </c>
      <c r="I148" s="43">
        <v>4</v>
      </c>
      <c r="J148" s="43">
        <v>55</v>
      </c>
      <c r="K148" s="44" t="s">
        <v>133</v>
      </c>
      <c r="L148" s="43">
        <v>3</v>
      </c>
    </row>
    <row r="149" spans="1:12" ht="14.4" x14ac:dyDescent="0.3">
      <c r="A149" s="23"/>
      <c r="B149" s="15"/>
      <c r="C149" s="11"/>
      <c r="D149" s="7" t="s">
        <v>28</v>
      </c>
      <c r="E149" s="42" t="s">
        <v>131</v>
      </c>
      <c r="F149" s="43">
        <v>90</v>
      </c>
      <c r="G149" s="43">
        <v>13</v>
      </c>
      <c r="H149" s="43">
        <v>7</v>
      </c>
      <c r="I149" s="43">
        <v>6</v>
      </c>
      <c r="J149" s="43">
        <v>133</v>
      </c>
      <c r="K149" s="44" t="s">
        <v>67</v>
      </c>
      <c r="L149" s="43">
        <v>17</v>
      </c>
    </row>
    <row r="150" spans="1:12" ht="14.4" x14ac:dyDescent="0.3">
      <c r="A150" s="23"/>
      <c r="B150" s="15"/>
      <c r="C150" s="11"/>
      <c r="D150" s="7" t="s">
        <v>29</v>
      </c>
      <c r="E150" s="42" t="s">
        <v>65</v>
      </c>
      <c r="F150" s="43">
        <v>150</v>
      </c>
      <c r="G150" s="43">
        <v>4</v>
      </c>
      <c r="H150" s="43">
        <v>5</v>
      </c>
      <c r="I150" s="43">
        <v>37</v>
      </c>
      <c r="J150" s="43">
        <v>204</v>
      </c>
      <c r="K150" s="44" t="s">
        <v>64</v>
      </c>
      <c r="L150" s="43">
        <v>10</v>
      </c>
    </row>
    <row r="151" spans="1:12" ht="14.4" x14ac:dyDescent="0.3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1</v>
      </c>
      <c r="H151" s="43">
        <v>0</v>
      </c>
      <c r="I151" s="43">
        <v>20</v>
      </c>
      <c r="J151" s="43">
        <v>81</v>
      </c>
      <c r="K151" s="44" t="s">
        <v>57</v>
      </c>
      <c r="L151" s="43">
        <v>17</v>
      </c>
    </row>
    <row r="152" spans="1:12" ht="14.4" x14ac:dyDescent="0.3">
      <c r="A152" s="23"/>
      <c r="B152" s="15"/>
      <c r="C152" s="11"/>
      <c r="D152" s="7" t="s">
        <v>31</v>
      </c>
      <c r="E152" s="42" t="s">
        <v>50</v>
      </c>
      <c r="F152" s="43">
        <v>50</v>
      </c>
      <c r="G152" s="43">
        <v>4</v>
      </c>
      <c r="H152" s="43">
        <v>1</v>
      </c>
      <c r="I152" s="43">
        <v>17</v>
      </c>
      <c r="J152" s="43">
        <v>86</v>
      </c>
      <c r="K152" s="44" t="s">
        <v>47</v>
      </c>
      <c r="L152" s="43">
        <v>2.4</v>
      </c>
    </row>
    <row r="153" spans="1:12" ht="14.4" x14ac:dyDescent="0.3">
      <c r="A153" s="23"/>
      <c r="B153" s="15"/>
      <c r="C153" s="11"/>
      <c r="D153" s="7" t="s">
        <v>32</v>
      </c>
      <c r="E153" s="42" t="s">
        <v>46</v>
      </c>
      <c r="F153" s="43">
        <v>70</v>
      </c>
      <c r="G153" s="43">
        <v>5</v>
      </c>
      <c r="H153" s="43">
        <v>1</v>
      </c>
      <c r="I153" s="43">
        <v>35</v>
      </c>
      <c r="J153" s="43">
        <v>164</v>
      </c>
      <c r="K153" s="44" t="s">
        <v>47</v>
      </c>
      <c r="L153" s="43">
        <v>3.36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0">SUM(G147:G155)</f>
        <v>30</v>
      </c>
      <c r="H156" s="19">
        <f t="shared" si="70"/>
        <v>21</v>
      </c>
      <c r="I156" s="19">
        <f t="shared" si="70"/>
        <v>124</v>
      </c>
      <c r="J156" s="19">
        <f t="shared" si="70"/>
        <v>769</v>
      </c>
      <c r="K156" s="25"/>
      <c r="L156" s="19">
        <f t="shared" ref="L156" si="71">SUM(L147:L155)</f>
        <v>57.76</v>
      </c>
    </row>
    <row r="157" spans="1:12" ht="14.4" x14ac:dyDescent="0.25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1220</v>
      </c>
      <c r="G157" s="32">
        <f t="shared" ref="G157" si="72">G146+G156</f>
        <v>56</v>
      </c>
      <c r="H157" s="32">
        <f t="shared" ref="H157" si="73">H146+H156</f>
        <v>46</v>
      </c>
      <c r="I157" s="32">
        <f t="shared" ref="I157" si="74">I146+I156</f>
        <v>201</v>
      </c>
      <c r="J157" s="32">
        <f t="shared" ref="J157:L157" si="75">J146+J156</f>
        <v>1400</v>
      </c>
      <c r="K157" s="32"/>
      <c r="L157" s="32">
        <f t="shared" si="75"/>
        <v>101.32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134</v>
      </c>
      <c r="F158" s="40">
        <v>200</v>
      </c>
      <c r="G158" s="40">
        <v>6</v>
      </c>
      <c r="H158" s="40">
        <v>6</v>
      </c>
      <c r="I158" s="40">
        <v>29</v>
      </c>
      <c r="J158" s="40">
        <v>185</v>
      </c>
      <c r="K158" s="41" t="s">
        <v>135</v>
      </c>
      <c r="L158" s="40">
        <v>22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136</v>
      </c>
      <c r="F160" s="43">
        <v>200</v>
      </c>
      <c r="G160" s="43">
        <v>0</v>
      </c>
      <c r="H160" s="43">
        <v>0</v>
      </c>
      <c r="I160" s="43">
        <v>15</v>
      </c>
      <c r="J160" s="43">
        <v>60</v>
      </c>
      <c r="K160" s="44" t="s">
        <v>137</v>
      </c>
      <c r="L160" s="43">
        <v>16</v>
      </c>
    </row>
    <row r="161" spans="1:12" ht="14.4" x14ac:dyDescent="0.3">
      <c r="A161" s="23"/>
      <c r="B161" s="15"/>
      <c r="C161" s="11"/>
      <c r="D161" s="7" t="s">
        <v>23</v>
      </c>
      <c r="E161" s="42" t="s">
        <v>46</v>
      </c>
      <c r="F161" s="43">
        <v>70</v>
      </c>
      <c r="G161" s="43">
        <v>6</v>
      </c>
      <c r="H161" s="43">
        <v>1</v>
      </c>
      <c r="I161" s="43">
        <v>35</v>
      </c>
      <c r="J161" s="43">
        <v>164</v>
      </c>
      <c r="K161" s="44" t="s">
        <v>47</v>
      </c>
      <c r="L161" s="43">
        <v>3.36</v>
      </c>
    </row>
    <row r="162" spans="1:12" ht="14.4" x14ac:dyDescent="0.3">
      <c r="A162" s="23"/>
      <c r="B162" s="15"/>
      <c r="C162" s="11"/>
      <c r="D162" s="7" t="s">
        <v>24</v>
      </c>
      <c r="E162" s="42" t="s">
        <v>48</v>
      </c>
      <c r="F162" s="43">
        <v>70</v>
      </c>
      <c r="G162" s="43">
        <v>1</v>
      </c>
      <c r="H162" s="43">
        <v>0</v>
      </c>
      <c r="I162" s="43">
        <v>5</v>
      </c>
      <c r="J162" s="43">
        <v>25</v>
      </c>
      <c r="K162" s="44" t="s">
        <v>47</v>
      </c>
      <c r="L162" s="43">
        <v>15</v>
      </c>
    </row>
    <row r="163" spans="1:12" ht="14.4" x14ac:dyDescent="0.3">
      <c r="A163" s="23"/>
      <c r="B163" s="15"/>
      <c r="C163" s="11"/>
      <c r="D163" s="6"/>
      <c r="E163" s="42" t="s">
        <v>138</v>
      </c>
      <c r="F163" s="43">
        <v>50</v>
      </c>
      <c r="G163" s="43">
        <v>6</v>
      </c>
      <c r="H163" s="43">
        <v>1</v>
      </c>
      <c r="I163" s="43">
        <v>35</v>
      </c>
      <c r="J163" s="43">
        <v>165</v>
      </c>
      <c r="K163" s="44" t="s">
        <v>47</v>
      </c>
      <c r="L163" s="43">
        <v>8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6">SUM(G158:G164)</f>
        <v>19</v>
      </c>
      <c r="H165" s="19">
        <f t="shared" si="76"/>
        <v>8</v>
      </c>
      <c r="I165" s="19">
        <f t="shared" si="76"/>
        <v>119</v>
      </c>
      <c r="J165" s="19">
        <f t="shared" si="76"/>
        <v>599</v>
      </c>
      <c r="K165" s="25"/>
      <c r="L165" s="19"/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 t="s">
        <v>139</v>
      </c>
      <c r="F166" s="43">
        <v>60</v>
      </c>
      <c r="G166" s="43">
        <v>1</v>
      </c>
      <c r="H166" s="43">
        <v>3</v>
      </c>
      <c r="I166" s="43">
        <v>4</v>
      </c>
      <c r="J166" s="43">
        <v>44</v>
      </c>
      <c r="K166" s="44" t="s">
        <v>140</v>
      </c>
      <c r="L166" s="43">
        <v>3</v>
      </c>
    </row>
    <row r="167" spans="1:12" ht="14.4" x14ac:dyDescent="0.3">
      <c r="A167" s="23"/>
      <c r="B167" s="15"/>
      <c r="C167" s="11"/>
      <c r="D167" s="7"/>
      <c r="E167" s="42" t="s">
        <v>142</v>
      </c>
      <c r="F167" s="43">
        <v>150</v>
      </c>
      <c r="G167" s="43">
        <v>30</v>
      </c>
      <c r="H167" s="43">
        <v>9</v>
      </c>
      <c r="I167" s="43">
        <v>21</v>
      </c>
      <c r="J167" s="43">
        <v>280</v>
      </c>
      <c r="K167" s="44" t="s">
        <v>143</v>
      </c>
      <c r="L167" s="43">
        <v>21</v>
      </c>
    </row>
    <row r="168" spans="1:12" ht="14.4" x14ac:dyDescent="0.3">
      <c r="A168" s="23"/>
      <c r="B168" s="15"/>
      <c r="C168" s="11"/>
      <c r="D168" s="7" t="s">
        <v>28</v>
      </c>
      <c r="E168" s="42" t="s">
        <v>55</v>
      </c>
      <c r="F168" s="43">
        <v>60</v>
      </c>
      <c r="G168" s="43">
        <v>11</v>
      </c>
      <c r="H168" s="43">
        <v>12</v>
      </c>
      <c r="I168" s="43">
        <v>11</v>
      </c>
      <c r="J168" s="43">
        <v>194</v>
      </c>
      <c r="K168" s="44" t="s">
        <v>47</v>
      </c>
      <c r="L168" s="43">
        <v>28</v>
      </c>
    </row>
    <row r="169" spans="1:12" ht="14.4" x14ac:dyDescent="0.3">
      <c r="A169" s="23"/>
      <c r="B169" s="15"/>
      <c r="C169" s="11"/>
      <c r="D169" s="7" t="s">
        <v>29</v>
      </c>
      <c r="E169" s="42" t="s">
        <v>141</v>
      </c>
      <c r="F169" s="43">
        <v>150</v>
      </c>
      <c r="G169" s="43">
        <v>9</v>
      </c>
      <c r="H169" s="43">
        <v>7</v>
      </c>
      <c r="I169" s="43">
        <v>36</v>
      </c>
      <c r="J169" s="43">
        <v>234</v>
      </c>
      <c r="K169" s="44" t="s">
        <v>114</v>
      </c>
      <c r="L169" s="43">
        <v>11</v>
      </c>
    </row>
    <row r="170" spans="1:12" ht="14.4" x14ac:dyDescent="0.3">
      <c r="A170" s="23"/>
      <c r="B170" s="15"/>
      <c r="C170" s="11"/>
      <c r="D170" s="7" t="s">
        <v>30</v>
      </c>
      <c r="E170" s="42" t="s">
        <v>71</v>
      </c>
      <c r="F170" s="43">
        <v>200</v>
      </c>
      <c r="G170" s="43">
        <v>0</v>
      </c>
      <c r="H170" s="43">
        <v>0</v>
      </c>
      <c r="I170" s="43">
        <v>3</v>
      </c>
      <c r="J170" s="43">
        <v>14</v>
      </c>
      <c r="K170" s="44" t="s">
        <v>72</v>
      </c>
      <c r="L170" s="43">
        <v>13</v>
      </c>
    </row>
    <row r="171" spans="1:12" ht="14.4" x14ac:dyDescent="0.3">
      <c r="A171" s="23"/>
      <c r="B171" s="15"/>
      <c r="C171" s="11"/>
      <c r="D171" s="7" t="s">
        <v>31</v>
      </c>
      <c r="E171" s="42" t="s">
        <v>50</v>
      </c>
      <c r="F171" s="43">
        <v>50</v>
      </c>
      <c r="G171" s="43">
        <v>3</v>
      </c>
      <c r="H171" s="43">
        <v>1</v>
      </c>
      <c r="I171" s="43">
        <v>17</v>
      </c>
      <c r="J171" s="43">
        <v>86</v>
      </c>
      <c r="K171" s="44" t="s">
        <v>47</v>
      </c>
      <c r="L171" s="43">
        <v>2.4</v>
      </c>
    </row>
    <row r="172" spans="1:12" ht="14.4" x14ac:dyDescent="0.3">
      <c r="A172" s="23"/>
      <c r="B172" s="15"/>
      <c r="C172" s="11"/>
      <c r="D172" s="7" t="s">
        <v>32</v>
      </c>
      <c r="E172" s="42" t="s">
        <v>46</v>
      </c>
      <c r="F172" s="43">
        <v>70</v>
      </c>
      <c r="G172" s="43">
        <v>5</v>
      </c>
      <c r="H172" s="43">
        <v>1</v>
      </c>
      <c r="I172" s="43">
        <v>34</v>
      </c>
      <c r="J172" s="43">
        <v>164</v>
      </c>
      <c r="K172" s="44" t="s">
        <v>47</v>
      </c>
      <c r="L172" s="43">
        <v>3.36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77">SUM(G166:G174)</f>
        <v>59</v>
      </c>
      <c r="H175" s="19">
        <f t="shared" si="77"/>
        <v>33</v>
      </c>
      <c r="I175" s="19">
        <f t="shared" si="77"/>
        <v>126</v>
      </c>
      <c r="J175" s="19">
        <f t="shared" si="77"/>
        <v>1016</v>
      </c>
      <c r="K175" s="25"/>
      <c r="L175" s="19">
        <f t="shared" ref="L175" si="78">SUM(L166:L174)</f>
        <v>81.760000000000005</v>
      </c>
    </row>
    <row r="176" spans="1:12" ht="14.4" x14ac:dyDescent="0.25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1330</v>
      </c>
      <c r="G176" s="32">
        <f t="shared" ref="G176" si="79">G165+G175</f>
        <v>78</v>
      </c>
      <c r="H176" s="32">
        <f t="shared" ref="H176" si="80">H165+H175</f>
        <v>41</v>
      </c>
      <c r="I176" s="32">
        <f t="shared" ref="I176" si="81">I165+I175</f>
        <v>245</v>
      </c>
      <c r="J176" s="32">
        <f t="shared" ref="J176:L176" si="82">J165+J175</f>
        <v>1615</v>
      </c>
      <c r="K176" s="32"/>
      <c r="L176" s="32">
        <f t="shared" si="82"/>
        <v>81.760000000000005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106</v>
      </c>
      <c r="F177" s="40">
        <v>200</v>
      </c>
      <c r="G177" s="40">
        <v>5</v>
      </c>
      <c r="H177" s="40">
        <v>6</v>
      </c>
      <c r="I177" s="40">
        <v>24</v>
      </c>
      <c r="J177" s="40">
        <v>167</v>
      </c>
      <c r="K177" s="41" t="s">
        <v>107</v>
      </c>
      <c r="L177" s="40">
        <v>14</v>
      </c>
    </row>
    <row r="178" spans="1:12" ht="14.4" x14ac:dyDescent="0.3">
      <c r="A178" s="23"/>
      <c r="B178" s="15"/>
      <c r="C178" s="11"/>
      <c r="D178" s="6"/>
      <c r="E178" s="42" t="s">
        <v>77</v>
      </c>
      <c r="F178" s="43">
        <v>50</v>
      </c>
      <c r="G178" s="43">
        <v>0</v>
      </c>
      <c r="H178" s="43">
        <v>0</v>
      </c>
      <c r="I178" s="43">
        <v>33</v>
      </c>
      <c r="J178" s="43">
        <v>131</v>
      </c>
      <c r="K178" s="44" t="s">
        <v>47</v>
      </c>
      <c r="L178" s="43">
        <v>5</v>
      </c>
    </row>
    <row r="179" spans="1:12" ht="14.4" x14ac:dyDescent="0.3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</v>
      </c>
      <c r="H179" s="43">
        <v>0</v>
      </c>
      <c r="I179" s="43">
        <v>3</v>
      </c>
      <c r="J179" s="43">
        <v>12</v>
      </c>
      <c r="K179" s="44" t="s">
        <v>45</v>
      </c>
      <c r="L179" s="43">
        <v>10</v>
      </c>
    </row>
    <row r="180" spans="1:12" ht="14.4" x14ac:dyDescent="0.3">
      <c r="A180" s="23"/>
      <c r="B180" s="15"/>
      <c r="C180" s="11"/>
      <c r="D180" s="7" t="s">
        <v>23</v>
      </c>
      <c r="E180" s="42" t="s">
        <v>46</v>
      </c>
      <c r="F180" s="43">
        <v>70</v>
      </c>
      <c r="G180" s="43">
        <v>5</v>
      </c>
      <c r="H180" s="43">
        <v>1</v>
      </c>
      <c r="I180" s="43">
        <v>35</v>
      </c>
      <c r="J180" s="43">
        <v>164</v>
      </c>
      <c r="K180" s="44" t="s">
        <v>47</v>
      </c>
      <c r="L180" s="43">
        <v>3.36</v>
      </c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3">SUM(G177:G183)</f>
        <v>10</v>
      </c>
      <c r="H184" s="19">
        <f t="shared" si="83"/>
        <v>7</v>
      </c>
      <c r="I184" s="19">
        <f t="shared" si="83"/>
        <v>95</v>
      </c>
      <c r="J184" s="19">
        <f t="shared" si="83"/>
        <v>474</v>
      </c>
      <c r="K184" s="25"/>
      <c r="L184" s="19">
        <f t="shared" ref="L184" si="84">SUM(L177:L183)</f>
        <v>32.36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 t="s">
        <v>51</v>
      </c>
      <c r="F185" s="43">
        <v>60</v>
      </c>
      <c r="G185" s="43">
        <v>2</v>
      </c>
      <c r="H185" s="43">
        <v>4</v>
      </c>
      <c r="I185" s="43">
        <v>2</v>
      </c>
      <c r="J185" s="43">
        <v>50</v>
      </c>
      <c r="K185" s="44" t="s">
        <v>52</v>
      </c>
      <c r="L185" s="43">
        <v>10</v>
      </c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82</v>
      </c>
      <c r="F187" s="43">
        <v>100</v>
      </c>
      <c r="G187" s="43">
        <v>17</v>
      </c>
      <c r="H187" s="43">
        <v>16</v>
      </c>
      <c r="I187" s="43">
        <v>15</v>
      </c>
      <c r="J187" s="43">
        <v>265</v>
      </c>
      <c r="K187" s="44" t="s">
        <v>47</v>
      </c>
      <c r="L187" s="43">
        <v>42</v>
      </c>
    </row>
    <row r="188" spans="1:12" ht="14.4" x14ac:dyDescent="0.3">
      <c r="A188" s="23"/>
      <c r="B188" s="15"/>
      <c r="C188" s="11"/>
      <c r="D188" s="7" t="s">
        <v>29</v>
      </c>
      <c r="E188" s="42" t="s">
        <v>144</v>
      </c>
      <c r="F188" s="43">
        <v>150</v>
      </c>
      <c r="G188" s="43">
        <v>3</v>
      </c>
      <c r="H188" s="43">
        <v>5</v>
      </c>
      <c r="I188" s="43">
        <v>20</v>
      </c>
      <c r="J188" s="43">
        <v>140</v>
      </c>
      <c r="K188" s="44" t="s">
        <v>145</v>
      </c>
      <c r="L188" s="43">
        <v>20</v>
      </c>
    </row>
    <row r="189" spans="1:12" ht="14.4" x14ac:dyDescent="0.3">
      <c r="A189" s="23"/>
      <c r="B189" s="15"/>
      <c r="C189" s="11"/>
      <c r="D189" s="7" t="s">
        <v>30</v>
      </c>
      <c r="E189" s="42" t="s">
        <v>146</v>
      </c>
      <c r="F189" s="43">
        <v>200</v>
      </c>
      <c r="G189" s="43">
        <v>0</v>
      </c>
      <c r="H189" s="43">
        <v>0</v>
      </c>
      <c r="I189" s="43">
        <v>11</v>
      </c>
      <c r="J189" s="43">
        <v>47</v>
      </c>
      <c r="K189" s="44" t="s">
        <v>94</v>
      </c>
      <c r="L189" s="43">
        <v>9</v>
      </c>
    </row>
    <row r="190" spans="1:12" ht="14.4" x14ac:dyDescent="0.3">
      <c r="A190" s="23"/>
      <c r="B190" s="15"/>
      <c r="C190" s="11"/>
      <c r="D190" s="7" t="s">
        <v>31</v>
      </c>
      <c r="E190" s="42" t="s">
        <v>50</v>
      </c>
      <c r="F190" s="43">
        <v>50</v>
      </c>
      <c r="G190" s="43">
        <v>3</v>
      </c>
      <c r="H190" s="43">
        <v>1</v>
      </c>
      <c r="I190" s="43">
        <v>17</v>
      </c>
      <c r="J190" s="43">
        <v>85</v>
      </c>
      <c r="K190" s="44" t="s">
        <v>47</v>
      </c>
      <c r="L190" s="43">
        <v>2.4</v>
      </c>
    </row>
    <row r="191" spans="1:12" ht="14.4" x14ac:dyDescent="0.3">
      <c r="A191" s="23"/>
      <c r="B191" s="15"/>
      <c r="C191" s="11"/>
      <c r="D191" s="7" t="s">
        <v>32</v>
      </c>
      <c r="E191" s="42" t="s">
        <v>46</v>
      </c>
      <c r="F191" s="43">
        <v>70</v>
      </c>
      <c r="G191" s="43">
        <v>5</v>
      </c>
      <c r="H191" s="43">
        <v>1</v>
      </c>
      <c r="I191" s="43">
        <v>35</v>
      </c>
      <c r="J191" s="43">
        <v>161</v>
      </c>
      <c r="K191" s="44" t="s">
        <v>47</v>
      </c>
      <c r="L191" s="43">
        <v>3.36</v>
      </c>
    </row>
    <row r="192" spans="1:12" ht="14.4" x14ac:dyDescent="0.3">
      <c r="A192" s="23"/>
      <c r="B192" s="15"/>
      <c r="C192" s="11"/>
      <c r="D192" s="6" t="s">
        <v>24</v>
      </c>
      <c r="E192" s="42" t="s">
        <v>48</v>
      </c>
      <c r="F192" s="43">
        <v>100</v>
      </c>
      <c r="G192" s="43">
        <v>1</v>
      </c>
      <c r="H192" s="43">
        <v>0</v>
      </c>
      <c r="I192" s="43">
        <v>8</v>
      </c>
      <c r="J192" s="43">
        <v>35</v>
      </c>
      <c r="K192" s="44" t="s">
        <v>47</v>
      </c>
      <c r="L192" s="43">
        <v>21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730</v>
      </c>
      <c r="G194" s="19">
        <f t="shared" ref="G194:J194" si="85">SUM(G185:G193)</f>
        <v>31</v>
      </c>
      <c r="H194" s="19">
        <f t="shared" si="85"/>
        <v>27</v>
      </c>
      <c r="I194" s="19">
        <f t="shared" si="85"/>
        <v>108</v>
      </c>
      <c r="J194" s="19">
        <f t="shared" si="85"/>
        <v>783</v>
      </c>
      <c r="K194" s="25"/>
      <c r="L194" s="19">
        <f t="shared" ref="L194" si="86">SUM(L185:L193)</f>
        <v>107.76</v>
      </c>
    </row>
    <row r="195" spans="1:12" ht="14.4" x14ac:dyDescent="0.25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1250</v>
      </c>
      <c r="G195" s="32">
        <f t="shared" ref="G195" si="87">G184+G194</f>
        <v>41</v>
      </c>
      <c r="H195" s="32">
        <f t="shared" ref="H195" si="88">H184+H194</f>
        <v>34</v>
      </c>
      <c r="I195" s="32">
        <f t="shared" ref="I195" si="89">I184+I194</f>
        <v>203</v>
      </c>
      <c r="J195" s="32">
        <f t="shared" ref="J195:L195" si="90">J184+J194</f>
        <v>1257</v>
      </c>
      <c r="K195" s="32"/>
      <c r="L195" s="32">
        <f t="shared" si="90"/>
        <v>140.12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147</v>
      </c>
      <c r="F196" s="40">
        <v>150</v>
      </c>
      <c r="G196" s="40">
        <v>12.7</v>
      </c>
      <c r="H196" s="40">
        <v>18</v>
      </c>
      <c r="I196" s="40">
        <v>3.2</v>
      </c>
      <c r="J196" s="40">
        <v>225.5</v>
      </c>
      <c r="K196" s="41" t="s">
        <v>148</v>
      </c>
      <c r="L196" s="40">
        <v>15</v>
      </c>
    </row>
    <row r="197" spans="1:12" ht="14.4" x14ac:dyDescent="0.3">
      <c r="A197" s="23"/>
      <c r="B197" s="15"/>
      <c r="C197" s="11"/>
      <c r="D197" s="6"/>
      <c r="E197" s="42" t="s">
        <v>149</v>
      </c>
      <c r="F197" s="43">
        <v>60</v>
      </c>
      <c r="G197" s="43">
        <v>5.2</v>
      </c>
      <c r="H197" s="43">
        <v>1.8</v>
      </c>
      <c r="I197" s="43">
        <v>34</v>
      </c>
      <c r="J197" s="43">
        <v>172.6</v>
      </c>
      <c r="K197" s="44" t="s">
        <v>47</v>
      </c>
      <c r="L197" s="43">
        <v>13</v>
      </c>
    </row>
    <row r="198" spans="1:12" ht="14.4" x14ac:dyDescent="0.3">
      <c r="A198" s="23"/>
      <c r="B198" s="15"/>
      <c r="C198" s="11"/>
      <c r="D198" s="7" t="s">
        <v>22</v>
      </c>
      <c r="E198" s="42" t="s">
        <v>119</v>
      </c>
      <c r="F198" s="43">
        <v>200</v>
      </c>
      <c r="G198" s="43">
        <v>0.2</v>
      </c>
      <c r="H198" s="43">
        <v>0.1</v>
      </c>
      <c r="I198" s="43">
        <v>9.9</v>
      </c>
      <c r="J198" s="43">
        <v>41.6</v>
      </c>
      <c r="K198" s="44" t="s">
        <v>120</v>
      </c>
      <c r="L198" s="43">
        <v>11</v>
      </c>
    </row>
    <row r="199" spans="1:12" ht="14.4" x14ac:dyDescent="0.3">
      <c r="A199" s="23"/>
      <c r="B199" s="15"/>
      <c r="C199" s="11"/>
      <c r="D199" s="7" t="s">
        <v>23</v>
      </c>
      <c r="E199" s="42" t="s">
        <v>46</v>
      </c>
      <c r="F199" s="43">
        <v>70</v>
      </c>
      <c r="G199" s="43">
        <v>5.3</v>
      </c>
      <c r="H199" s="43">
        <v>0.6</v>
      </c>
      <c r="I199" s="43">
        <v>34.4</v>
      </c>
      <c r="J199" s="43">
        <v>164.1</v>
      </c>
      <c r="K199" s="44" t="s">
        <v>126</v>
      </c>
      <c r="L199" s="43">
        <v>3.36</v>
      </c>
    </row>
    <row r="200" spans="1:12" ht="14.4" x14ac:dyDescent="0.3">
      <c r="A200" s="23"/>
      <c r="B200" s="15"/>
      <c r="C200" s="11"/>
      <c r="D200" s="7" t="s">
        <v>24</v>
      </c>
      <c r="E200" s="42" t="s">
        <v>48</v>
      </c>
      <c r="F200" s="43">
        <v>100</v>
      </c>
      <c r="G200" s="43">
        <v>0.8</v>
      </c>
      <c r="H200" s="43">
        <v>0.2</v>
      </c>
      <c r="I200" s="43">
        <v>7.5</v>
      </c>
      <c r="J200" s="43">
        <v>35</v>
      </c>
      <c r="K200" s="44" t="s">
        <v>47</v>
      </c>
      <c r="L200" s="43">
        <v>4.8</v>
      </c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580</v>
      </c>
      <c r="G203" s="19">
        <f t="shared" ref="G203:J203" si="91">SUM(G196:G202)</f>
        <v>24.2</v>
      </c>
      <c r="H203" s="19">
        <f t="shared" si="91"/>
        <v>20.700000000000003</v>
      </c>
      <c r="I203" s="19">
        <f t="shared" si="91"/>
        <v>89</v>
      </c>
      <c r="J203" s="19">
        <f t="shared" si="91"/>
        <v>638.80000000000007</v>
      </c>
      <c r="K203" s="25"/>
      <c r="L203" s="19">
        <f t="shared" ref="L203" si="92">SUM(L196:L202)</f>
        <v>47.16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 t="s">
        <v>150</v>
      </c>
      <c r="F205" s="43">
        <v>200</v>
      </c>
      <c r="G205" s="43">
        <v>3</v>
      </c>
      <c r="H205" s="43">
        <v>2</v>
      </c>
      <c r="I205" s="43">
        <v>15</v>
      </c>
      <c r="J205" s="43">
        <v>91</v>
      </c>
      <c r="K205" s="44" t="s">
        <v>151</v>
      </c>
      <c r="L205" s="43">
        <v>23</v>
      </c>
    </row>
    <row r="206" spans="1:12" ht="14.4" x14ac:dyDescent="0.3">
      <c r="A206" s="23"/>
      <c r="B206" s="15"/>
      <c r="C206" s="11"/>
      <c r="D206" s="7" t="s">
        <v>28</v>
      </c>
      <c r="E206" s="42" t="s">
        <v>152</v>
      </c>
      <c r="F206" s="43">
        <v>240</v>
      </c>
      <c r="G206" s="43">
        <v>18</v>
      </c>
      <c r="H206" s="43">
        <v>18</v>
      </c>
      <c r="I206" s="43">
        <v>46</v>
      </c>
      <c r="J206" s="43">
        <v>418</v>
      </c>
      <c r="K206" s="44" t="s">
        <v>153</v>
      </c>
      <c r="L206" s="43">
        <v>32</v>
      </c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 t="s">
        <v>154</v>
      </c>
      <c r="F208" s="43">
        <v>200</v>
      </c>
      <c r="G208" s="43">
        <v>1</v>
      </c>
      <c r="H208" s="43">
        <v>0</v>
      </c>
      <c r="I208" s="43">
        <v>19</v>
      </c>
      <c r="J208" s="43">
        <v>81</v>
      </c>
      <c r="K208" s="44" t="s">
        <v>155</v>
      </c>
      <c r="L208" s="43">
        <v>19</v>
      </c>
    </row>
    <row r="209" spans="1:12" ht="14.4" x14ac:dyDescent="0.3">
      <c r="A209" s="23"/>
      <c r="B209" s="15"/>
      <c r="C209" s="11"/>
      <c r="D209" s="7" t="s">
        <v>31</v>
      </c>
      <c r="E209" s="42" t="s">
        <v>50</v>
      </c>
      <c r="F209" s="43">
        <v>50</v>
      </c>
      <c r="G209" s="43">
        <v>3</v>
      </c>
      <c r="H209" s="43">
        <v>1</v>
      </c>
      <c r="I209" s="43">
        <v>18</v>
      </c>
      <c r="J209" s="43">
        <v>85</v>
      </c>
      <c r="K209" s="44" t="s">
        <v>47</v>
      </c>
      <c r="L209" s="43">
        <v>2.4</v>
      </c>
    </row>
    <row r="210" spans="1:12" ht="14.4" x14ac:dyDescent="0.3">
      <c r="A210" s="23"/>
      <c r="B210" s="15"/>
      <c r="C210" s="11"/>
      <c r="D210" s="7" t="s">
        <v>32</v>
      </c>
      <c r="E210" s="42" t="s">
        <v>46</v>
      </c>
      <c r="F210" s="43">
        <v>70</v>
      </c>
      <c r="G210" s="43">
        <v>5</v>
      </c>
      <c r="H210" s="43">
        <v>1</v>
      </c>
      <c r="I210" s="43">
        <v>34</v>
      </c>
      <c r="J210" s="43">
        <v>164</v>
      </c>
      <c r="K210" s="44" t="s">
        <v>47</v>
      </c>
      <c r="L210" s="43">
        <v>3.36</v>
      </c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760</v>
      </c>
      <c r="G213" s="19">
        <f t="shared" ref="G213:J213" si="93">SUM(G204:G212)</f>
        <v>30</v>
      </c>
      <c r="H213" s="19">
        <f t="shared" si="93"/>
        <v>22</v>
      </c>
      <c r="I213" s="19">
        <f t="shared" si="93"/>
        <v>132</v>
      </c>
      <c r="J213" s="19">
        <f t="shared" si="93"/>
        <v>839</v>
      </c>
      <c r="K213" s="25"/>
      <c r="L213" s="19">
        <f t="shared" ref="L213" si="94">SUM(L204:L212)</f>
        <v>79.760000000000005</v>
      </c>
    </row>
    <row r="214" spans="1:12" ht="14.4" x14ac:dyDescent="0.25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1340</v>
      </c>
      <c r="G214" s="32">
        <f t="shared" ref="G214:J214" si="95">G203+G213</f>
        <v>54.2</v>
      </c>
      <c r="H214" s="32">
        <f t="shared" si="95"/>
        <v>42.7</v>
      </c>
      <c r="I214" s="32">
        <f t="shared" si="95"/>
        <v>221</v>
      </c>
      <c r="J214" s="32">
        <f t="shared" si="95"/>
        <v>1477.8000000000002</v>
      </c>
      <c r="K214" s="32"/>
      <c r="L214" s="32">
        <f t="shared" ref="L214" si="96">L203+L213</f>
        <v>126.92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156</v>
      </c>
      <c r="F215" s="40">
        <v>200</v>
      </c>
      <c r="G215" s="40">
        <v>6</v>
      </c>
      <c r="H215" s="40">
        <v>6</v>
      </c>
      <c r="I215" s="40">
        <v>33</v>
      </c>
      <c r="J215" s="40">
        <v>208</v>
      </c>
      <c r="K215" s="41" t="s">
        <v>157</v>
      </c>
      <c r="L215" s="40">
        <v>11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75</v>
      </c>
      <c r="F217" s="43">
        <v>200</v>
      </c>
      <c r="G217" s="43">
        <v>2</v>
      </c>
      <c r="H217" s="43">
        <v>1</v>
      </c>
      <c r="I217" s="43">
        <v>5</v>
      </c>
      <c r="J217" s="43">
        <v>36</v>
      </c>
      <c r="K217" s="44" t="s">
        <v>76</v>
      </c>
      <c r="L217" s="43">
        <v>9</v>
      </c>
    </row>
    <row r="218" spans="1:12" ht="14.4" x14ac:dyDescent="0.3">
      <c r="A218" s="23"/>
      <c r="B218" s="15"/>
      <c r="C218" s="11"/>
      <c r="D218" s="7" t="s">
        <v>23</v>
      </c>
      <c r="E218" s="42" t="s">
        <v>46</v>
      </c>
      <c r="F218" s="43">
        <v>70</v>
      </c>
      <c r="G218" s="43">
        <v>5</v>
      </c>
      <c r="H218" s="43">
        <v>1</v>
      </c>
      <c r="I218" s="43">
        <v>34</v>
      </c>
      <c r="J218" s="43">
        <v>164</v>
      </c>
      <c r="K218" s="44" t="s">
        <v>47</v>
      </c>
      <c r="L218" s="43">
        <v>3.36</v>
      </c>
    </row>
    <row r="219" spans="1:12" ht="14.4" x14ac:dyDescent="0.3">
      <c r="A219" s="23"/>
      <c r="B219" s="15"/>
      <c r="C219" s="11"/>
      <c r="D219" s="7"/>
      <c r="E219" s="42" t="s">
        <v>138</v>
      </c>
      <c r="F219" s="43">
        <v>50</v>
      </c>
      <c r="G219" s="43">
        <v>6</v>
      </c>
      <c r="H219" s="43">
        <v>1</v>
      </c>
      <c r="I219" s="43">
        <v>34</v>
      </c>
      <c r="J219" s="43">
        <v>165</v>
      </c>
      <c r="K219" s="44" t="s">
        <v>47</v>
      </c>
      <c r="L219" s="43">
        <v>2.4</v>
      </c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520</v>
      </c>
      <c r="G222" s="19">
        <f t="shared" ref="G222:J222" si="97">SUM(G215:G221)</f>
        <v>19</v>
      </c>
      <c r="H222" s="19">
        <f t="shared" si="97"/>
        <v>9</v>
      </c>
      <c r="I222" s="19">
        <f t="shared" si="97"/>
        <v>106</v>
      </c>
      <c r="J222" s="19">
        <f t="shared" si="97"/>
        <v>573</v>
      </c>
      <c r="K222" s="25"/>
      <c r="L222" s="19">
        <f t="shared" ref="L222" si="98">SUM(L215:L221)</f>
        <v>25.759999999999998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 t="s">
        <v>158</v>
      </c>
      <c r="F223" s="43">
        <v>60</v>
      </c>
      <c r="G223" s="43">
        <v>1</v>
      </c>
      <c r="H223" s="43">
        <v>1</v>
      </c>
      <c r="I223" s="43">
        <v>2</v>
      </c>
      <c r="J223" s="43">
        <v>9</v>
      </c>
      <c r="K223" s="44" t="s">
        <v>159</v>
      </c>
      <c r="L223" s="43">
        <v>3</v>
      </c>
    </row>
    <row r="224" spans="1:12" ht="14.4" x14ac:dyDescent="0.3">
      <c r="A224" s="23"/>
      <c r="B224" s="15"/>
      <c r="C224" s="11"/>
      <c r="D224" s="7" t="s">
        <v>160</v>
      </c>
      <c r="E224" s="42" t="s">
        <v>132</v>
      </c>
      <c r="F224" s="43">
        <v>100</v>
      </c>
      <c r="G224" s="43">
        <v>2</v>
      </c>
      <c r="H224" s="43">
        <v>4</v>
      </c>
      <c r="I224" s="43">
        <v>4</v>
      </c>
      <c r="J224" s="43">
        <v>55</v>
      </c>
      <c r="K224" s="44" t="s">
        <v>133</v>
      </c>
      <c r="L224" s="43">
        <v>5</v>
      </c>
    </row>
    <row r="225" spans="1:12" ht="14.4" x14ac:dyDescent="0.3">
      <c r="A225" s="23"/>
      <c r="B225" s="15"/>
      <c r="C225" s="11"/>
      <c r="D225" s="7" t="s">
        <v>28</v>
      </c>
      <c r="E225" s="42" t="s">
        <v>115</v>
      </c>
      <c r="F225" s="43">
        <v>90</v>
      </c>
      <c r="G225" s="43">
        <v>8</v>
      </c>
      <c r="H225" s="43">
        <v>7</v>
      </c>
      <c r="I225" s="43">
        <v>0</v>
      </c>
      <c r="J225" s="43">
        <v>116</v>
      </c>
      <c r="K225" s="44" t="s">
        <v>116</v>
      </c>
      <c r="L225" s="43">
        <v>17</v>
      </c>
    </row>
    <row r="226" spans="1:12" ht="14.4" x14ac:dyDescent="0.3">
      <c r="A226" s="23"/>
      <c r="B226" s="15"/>
      <c r="C226" s="11"/>
      <c r="D226" s="7" t="s">
        <v>29</v>
      </c>
      <c r="E226" s="42" t="s">
        <v>65</v>
      </c>
      <c r="F226" s="43">
        <v>150</v>
      </c>
      <c r="G226" s="43">
        <v>4</v>
      </c>
      <c r="H226" s="43">
        <v>5</v>
      </c>
      <c r="I226" s="43">
        <v>36</v>
      </c>
      <c r="J226" s="43">
        <v>204</v>
      </c>
      <c r="K226" s="44" t="s">
        <v>64</v>
      </c>
      <c r="L226" s="43">
        <v>11</v>
      </c>
    </row>
    <row r="227" spans="1:12" ht="14.4" x14ac:dyDescent="0.3">
      <c r="A227" s="23"/>
      <c r="B227" s="15"/>
      <c r="C227" s="11"/>
      <c r="D227" s="7" t="s">
        <v>30</v>
      </c>
      <c r="E227" s="42" t="s">
        <v>104</v>
      </c>
      <c r="F227" s="43">
        <v>200</v>
      </c>
      <c r="G227" s="43">
        <v>1</v>
      </c>
      <c r="H227" s="43">
        <v>0</v>
      </c>
      <c r="I227" s="43">
        <v>18</v>
      </c>
      <c r="J227" s="43">
        <v>76</v>
      </c>
      <c r="K227" s="44" t="s">
        <v>105</v>
      </c>
      <c r="L227" s="43">
        <v>15</v>
      </c>
    </row>
    <row r="228" spans="1:12" ht="14.4" x14ac:dyDescent="0.3">
      <c r="A228" s="23"/>
      <c r="B228" s="15"/>
      <c r="C228" s="11"/>
      <c r="D228" s="7" t="s">
        <v>31</v>
      </c>
      <c r="E228" s="42" t="s">
        <v>50</v>
      </c>
      <c r="F228" s="43">
        <v>50</v>
      </c>
      <c r="G228" s="43">
        <v>3</v>
      </c>
      <c r="H228" s="43">
        <v>1</v>
      </c>
      <c r="I228" s="43">
        <v>17</v>
      </c>
      <c r="J228" s="43">
        <v>85</v>
      </c>
      <c r="K228" s="44" t="s">
        <v>47</v>
      </c>
      <c r="L228" s="43">
        <v>2.4</v>
      </c>
    </row>
    <row r="229" spans="1:12" ht="14.4" x14ac:dyDescent="0.3">
      <c r="A229" s="23"/>
      <c r="B229" s="15"/>
      <c r="C229" s="11"/>
      <c r="D229" s="7" t="s">
        <v>32</v>
      </c>
      <c r="E229" s="42" t="s">
        <v>46</v>
      </c>
      <c r="F229" s="43">
        <v>70</v>
      </c>
      <c r="G229" s="43">
        <v>5</v>
      </c>
      <c r="H229" s="43">
        <v>1</v>
      </c>
      <c r="I229" s="43">
        <v>34</v>
      </c>
      <c r="J229" s="43">
        <v>164</v>
      </c>
      <c r="K229" s="44" t="s">
        <v>47</v>
      </c>
      <c r="L229" s="43">
        <v>3.36</v>
      </c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720</v>
      </c>
      <c r="G232" s="19">
        <f t="shared" ref="G232:J232" si="99">SUM(G223:G231)</f>
        <v>24</v>
      </c>
      <c r="H232" s="19">
        <f t="shared" si="99"/>
        <v>19</v>
      </c>
      <c r="I232" s="19">
        <f t="shared" si="99"/>
        <v>111</v>
      </c>
      <c r="J232" s="19">
        <f t="shared" si="99"/>
        <v>709</v>
      </c>
      <c r="K232" s="25"/>
      <c r="L232" s="19">
        <f t="shared" ref="L232" si="100">SUM(L223:L231)</f>
        <v>56.76</v>
      </c>
    </row>
    <row r="233" spans="1:12" ht="14.4" x14ac:dyDescent="0.25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1240</v>
      </c>
      <c r="G233" s="32">
        <f t="shared" ref="G233:J233" si="101">G222+G232</f>
        <v>43</v>
      </c>
      <c r="H233" s="32">
        <f t="shared" si="101"/>
        <v>28</v>
      </c>
      <c r="I233" s="32">
        <f t="shared" si="101"/>
        <v>217</v>
      </c>
      <c r="J233" s="32">
        <f t="shared" si="101"/>
        <v>1282</v>
      </c>
      <c r="K233" s="32"/>
      <c r="L233" s="32">
        <f t="shared" ref="L233" si="102">L222+L232</f>
        <v>82.52</v>
      </c>
    </row>
    <row r="234" spans="1:12" ht="13.8" customHeight="1" x14ac:dyDescent="0.25">
      <c r="A234" s="27"/>
      <c r="B234" s="28"/>
      <c r="C234" s="50" t="s">
        <v>5</v>
      </c>
      <c r="D234" s="51"/>
      <c r="E234" s="5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1265.8333333333333</v>
      </c>
      <c r="G234" s="34">
        <f t="shared" ref="G234:L234" si="103">(G24+G43+G62+G81+G100+G119+G138+G157+G176+G195+G214+G233)/(IF(G24=0,0,1)+IF(G43=0,0,1)+IF(G62=0,0,1)+IF(G81=0,0,1)+IF(G100=0,0,1)+IF(G119=0,0,1)+IF(G138=0,0,1)+IF(G157=0,0,1)+IF(G176=0,0,1)+IF(G195=0,0,1)+IF(G214=0,0,1)+IF(G233=0,0,1))</f>
        <v>51.975000000000001</v>
      </c>
      <c r="H234" s="34">
        <f t="shared" si="103"/>
        <v>41.333333333333336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213.25</v>
      </c>
      <c r="J234" s="34">
        <f t="shared" si="103"/>
        <v>1415.4833333333333</v>
      </c>
      <c r="K234" s="34"/>
      <c r="L234" s="34">
        <f t="shared" si="103"/>
        <v>107.38499999999999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2026-09-03T08:06:13Z</dcterms:modified>
</cp:coreProperties>
</file>